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330"/>
  </bookViews>
  <sheets>
    <sheet name="Príloha_8" sheetId="1" r:id="rId1"/>
  </sheets>
  <calcPr calcId="145621"/>
</workbook>
</file>

<file path=xl/calcChain.xml><?xml version="1.0" encoding="utf-8"?>
<calcChain xmlns="http://schemas.openxmlformats.org/spreadsheetml/2006/main">
  <c r="G172" i="1" l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0" i="1"/>
  <c r="G129" i="1"/>
  <c r="G128" i="1"/>
  <c r="G127" i="1"/>
  <c r="G126" i="1"/>
  <c r="G125" i="1"/>
  <c r="G124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7" i="1"/>
  <c r="G66" i="1"/>
  <c r="G65" i="1"/>
  <c r="G64" i="1"/>
  <c r="G63" i="1"/>
  <c r="G62" i="1"/>
  <c r="G61" i="1"/>
  <c r="G60" i="1"/>
  <c r="G59" i="1"/>
  <c r="G58" i="1"/>
  <c r="G57" i="1"/>
  <c r="G56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4" i="1"/>
  <c r="G23" i="1"/>
  <c r="G22" i="1"/>
  <c r="G20" i="1"/>
  <c r="G19" i="1"/>
  <c r="G18" i="1"/>
  <c r="G16" i="1"/>
  <c r="G15" i="1"/>
  <c r="G14" i="1"/>
  <c r="G13" i="1"/>
  <c r="G12" i="1"/>
  <c r="G11" i="1"/>
  <c r="G10" i="1"/>
  <c r="G9" i="1"/>
  <c r="G8" i="1"/>
  <c r="G174" i="1" l="1"/>
  <c r="G176" i="1" s="1"/>
</calcChain>
</file>

<file path=xl/sharedStrings.xml><?xml version="1.0" encoding="utf-8"?>
<sst xmlns="http://schemas.openxmlformats.org/spreadsheetml/2006/main" count="357" uniqueCount="169">
  <si>
    <t>Model pro výpočet nabídkové ceny</t>
  </si>
  <si>
    <t>Činnost</t>
  </si>
  <si>
    <r>
      <t xml:space="preserve">Cena </t>
    </r>
    <r>
      <rPr>
        <b/>
        <sz val="8"/>
        <color indexed="8"/>
        <rFont val="Arial CE"/>
        <family val="2"/>
        <charset val="238"/>
      </rPr>
      <t>(bez DPH)</t>
    </r>
  </si>
  <si>
    <t>jedn.</t>
  </si>
  <si>
    <t>Zařazení komunikací v rámci ZÚK</t>
  </si>
  <si>
    <r>
      <t>koeficient pro výpočet (plocha v m</t>
    </r>
    <r>
      <rPr>
        <b/>
        <vertAlign val="superscript"/>
        <sz val="10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, poč. sypačů, poč. pracovníků)</t>
    </r>
  </si>
  <si>
    <t>Četnost činností</t>
  </si>
  <si>
    <t>Cena celkem v Kč bez DPH</t>
  </si>
  <si>
    <t>Zimní údržba komunikací</t>
  </si>
  <si>
    <t>Posyp komunikací</t>
  </si>
  <si>
    <t>Preventivní posyp chemie</t>
  </si>
  <si>
    <r>
      <t>Kč/m</t>
    </r>
    <r>
      <rPr>
        <vertAlign val="superscript"/>
        <sz val="11"/>
        <rFont val="Arial"/>
        <family val="2"/>
        <charset val="238"/>
      </rPr>
      <t>2</t>
    </r>
  </si>
  <si>
    <t>I. pořadí</t>
  </si>
  <si>
    <t>Likvidační posyp chemie</t>
  </si>
  <si>
    <t>II. a III. pořadí</t>
  </si>
  <si>
    <t>Likvidační posyp inert</t>
  </si>
  <si>
    <r>
      <t>+ inertní materiál  400 gr/m</t>
    </r>
    <r>
      <rPr>
        <vertAlign val="superscript"/>
        <sz val="11"/>
        <rFont val="Arial"/>
        <family val="2"/>
        <charset val="238"/>
      </rPr>
      <t xml:space="preserve">2 </t>
    </r>
  </si>
  <si>
    <t>Lokální zásah</t>
  </si>
  <si>
    <t>Pluhování sněhové vrstvy každých 5 cm</t>
  </si>
  <si>
    <t xml:space="preserve">Sdružený výkon </t>
  </si>
  <si>
    <t>Chemický posypový materiál</t>
  </si>
  <si>
    <t>Posypová sůl</t>
  </si>
  <si>
    <t>Kč/t</t>
  </si>
  <si>
    <t>Roztok chloridu vápenatého</t>
  </si>
  <si>
    <t>Roztok chloridu sodného</t>
  </si>
  <si>
    <t>Mechanizace</t>
  </si>
  <si>
    <t>Nájezdové výkony</t>
  </si>
  <si>
    <t>Kč/km</t>
  </si>
  <si>
    <t>Sněhová fréza</t>
  </si>
  <si>
    <t>Kč/hod</t>
  </si>
  <si>
    <t>Nákladní vozidlo nosnost 12 – 20 tun</t>
  </si>
  <si>
    <t>Nákladní vozidlo nosnost  8 – 12 tun</t>
  </si>
  <si>
    <t>Nákladní vozidlo nosnost 2 - 8 tun</t>
  </si>
  <si>
    <t xml:space="preserve">Nákladní vozidlo nosnost do 2 tun </t>
  </si>
  <si>
    <t>Nákladní vozidlo nosnost do 2 tun - s přídavným zařízením</t>
  </si>
  <si>
    <r>
      <t>Nakladač o objemu lžíce do 1 m</t>
    </r>
    <r>
      <rPr>
        <vertAlign val="superscript"/>
        <sz val="11"/>
        <rFont val="Arial"/>
        <family val="2"/>
        <charset val="238"/>
      </rPr>
      <t>3</t>
    </r>
  </si>
  <si>
    <r>
      <t>Nakladač o objemu lžíce nad 1 m</t>
    </r>
    <r>
      <rPr>
        <vertAlign val="superscript"/>
        <sz val="11"/>
        <rFont val="Arial"/>
        <family val="2"/>
        <charset val="238"/>
      </rPr>
      <t>3</t>
    </r>
  </si>
  <si>
    <r>
      <t>Nakladač o objemu lžíce nad 2,5 m</t>
    </r>
    <r>
      <rPr>
        <vertAlign val="superscript"/>
        <sz val="11"/>
        <rFont val="Arial"/>
        <family val="2"/>
        <charset val="238"/>
      </rPr>
      <t>3</t>
    </r>
  </si>
  <si>
    <t>Náhrada ručních výkonů</t>
  </si>
  <si>
    <t>Pracovník – odvoz sněhu</t>
  </si>
  <si>
    <t xml:space="preserve">Sypací úseky ruční čištění - cesty, plochy                                        </t>
  </si>
  <si>
    <t>1. pořadí</t>
  </si>
  <si>
    <t>Sypací úseky strojní čištění - cesty, plochy</t>
  </si>
  <si>
    <t>2. pořadí</t>
  </si>
  <si>
    <t>Sypací úseky - schody</t>
  </si>
  <si>
    <t xml:space="preserve">+ inertní materiál  500 gr/m2 </t>
  </si>
  <si>
    <t>Ruční odstraňování sněhu každých 5 cm - cesty, plochy</t>
  </si>
  <si>
    <t>Strojní odstraňování sněhu každých 5 cm - cesty, plochy</t>
  </si>
  <si>
    <t>Odstraňování sněhu každých 5 cm – schody</t>
  </si>
  <si>
    <t>Sdružený výkon na nemotoristických komunikacích</t>
  </si>
  <si>
    <t>Nádoby na posypový materiál</t>
  </si>
  <si>
    <t>Kč/ks/5měs</t>
  </si>
  <si>
    <t>Pohotovost při zimní  údržbě komunikací</t>
  </si>
  <si>
    <t>Pohotovost (pracovník + mechanizmus) na I. pořadí</t>
  </si>
  <si>
    <t>Kč/měsíc</t>
  </si>
  <si>
    <t xml:space="preserve">Pracovní na programu (pracovník + mechanizmus) </t>
  </si>
  <si>
    <t>Pohotovost (pracovník + mechanizmus) na II. a III. pořadí</t>
  </si>
  <si>
    <t>Pracovní II. a. III. pořadí</t>
  </si>
  <si>
    <t>Domácí - komunikace II. a III. pořadí</t>
  </si>
  <si>
    <t>Pracovní pohotovost sněhové frézy</t>
  </si>
  <si>
    <t>Pracovní - pracovník ručního čištění</t>
  </si>
  <si>
    <t>NEMOTO</t>
  </si>
  <si>
    <t>Domácí - pracovník ručního čištění</t>
  </si>
  <si>
    <t>Pohotovostní sypač pro IZS</t>
  </si>
  <si>
    <t>Pohotovostní sypač pro IZS - zásah</t>
  </si>
  <si>
    <t>Kč/zásah</t>
  </si>
  <si>
    <t xml:space="preserve">Dispečer vč. vozidla </t>
  </si>
  <si>
    <t>Dispečink</t>
  </si>
  <si>
    <t>Letní údržba komunikací</t>
  </si>
  <si>
    <t>Strojní úklid</t>
  </si>
  <si>
    <t>Samosběrné čištění vozovek</t>
  </si>
  <si>
    <t>Samosběrné čištění vozovek s ručním dočištěním</t>
  </si>
  <si>
    <t>Samosběr se savicí – velký</t>
  </si>
  <si>
    <t>Splachování vozovek</t>
  </si>
  <si>
    <t>Kropení - mlžení</t>
  </si>
  <si>
    <t>Použití kropícího vozidla v hodinové sazbě</t>
  </si>
  <si>
    <r>
      <t>Samosběrné čištění vozovek s použitím prachového filtru PM</t>
    </r>
    <r>
      <rPr>
        <vertAlign val="subscript"/>
        <sz val="11"/>
        <rFont val="Arial"/>
        <family val="2"/>
        <charset val="238"/>
      </rPr>
      <t>10</t>
    </r>
  </si>
  <si>
    <t>Samosběrné čištění vozovek s vysokotlakým mytím</t>
  </si>
  <si>
    <t>Samosběrné čištění vozovek s vysokotlakým mytím s použitím detergentu</t>
  </si>
  <si>
    <t>Strojní čištění vozovek "nízkohlučných asfaltů" bez detergentu</t>
  </si>
  <si>
    <t>Strojní čištění vozovek "nízkohlučných asfaltů" s detergentem</t>
  </si>
  <si>
    <t>Strojní samosběrné čištění vozovek se systémem na odmaštení povrchu</t>
  </si>
  <si>
    <t xml:space="preserve">Intenzivní strojní čištění vozovek vysokotlakým vodním systémem </t>
  </si>
  <si>
    <t>Nájezdové výkony nosiče pro intenzivní čištění</t>
  </si>
  <si>
    <t>Samosběrné čištění chodníků</t>
  </si>
  <si>
    <t>Samosběrné čištění chodníků s ručním dočištěním</t>
  </si>
  <si>
    <t>Samosběrné čištění chodníků bezemisním a nízkohlučným strojem</t>
  </si>
  <si>
    <t>Samosběrné čištění chodníků s nástavbou na plošné mytí povrchů chodníků</t>
  </si>
  <si>
    <t>Nájezdové výkony samosběrné čištění chodníků</t>
  </si>
  <si>
    <t>Samosběr se savicí – chodníkový</t>
  </si>
  <si>
    <t>Splachování chodníků</t>
  </si>
  <si>
    <t>Komunální vysavač</t>
  </si>
  <si>
    <t xml:space="preserve">Desinfekční splach </t>
  </si>
  <si>
    <t>Strojní čištění opěrných a protihlukových stěn</t>
  </si>
  <si>
    <t>Ruční úklid</t>
  </si>
  <si>
    <t>Ruční čištění - běžné znečištění</t>
  </si>
  <si>
    <t>Ruční čištění - zvýšené znečištění</t>
  </si>
  <si>
    <t>Ruční výsběr kusových nečistot</t>
  </si>
  <si>
    <t>Kč/bm</t>
  </si>
  <si>
    <t>Nadměrné znečištění</t>
  </si>
  <si>
    <t>Odstranění náletové zeleně z obrubníků (šintování)</t>
  </si>
  <si>
    <t>Chemický likvidace plevelů</t>
  </si>
  <si>
    <t>Horkovodní likvidace plevelů</t>
  </si>
  <si>
    <t>Ostatní práce v hod. sazbě</t>
  </si>
  <si>
    <t>Ostatní práce v hod. sazbě s motorovým ručním nářadím</t>
  </si>
  <si>
    <t>Přenosné dopravní značky pro KÚK a ČIK - B28</t>
  </si>
  <si>
    <t>Kč/ks</t>
  </si>
  <si>
    <t>Přenosné dopravní značky pro KÚK a ČIK - IZ8A/IZ8B</t>
  </si>
  <si>
    <t>Obsluha odpadkového koše</t>
  </si>
  <si>
    <t>Kč/obsl/koš</t>
  </si>
  <si>
    <t>Amortizace odpadkového koše</t>
  </si>
  <si>
    <t>Odvoz smetků - voz. do 2 tun</t>
  </si>
  <si>
    <t>Skladné</t>
  </si>
  <si>
    <t>Havarijní čištění komunikací</t>
  </si>
  <si>
    <t>Havarijní čištění komunikací - pohotovost samosběrů</t>
  </si>
  <si>
    <t>Havarijní čištění komunikací - zásah samosběru</t>
  </si>
  <si>
    <t xml:space="preserve">Havarijní čištění komunikací - pohotovost samosběru s detergentem  a horkovodním systémem </t>
  </si>
  <si>
    <t xml:space="preserve">Havarijní čištění komunikací - detergent a horkovodní systém </t>
  </si>
  <si>
    <t>Havarijní čištění komunikací - pohotovost posádky</t>
  </si>
  <si>
    <t>Havarijní čištění komunikací - zásah posádky</t>
  </si>
  <si>
    <t>Likvidace kontaminovaného odpadu - např. ropnými látkami, nebo jinými běžnými chemikáliemi</t>
  </si>
  <si>
    <t>Čištění odvodňovacích systémů</t>
  </si>
  <si>
    <t>vyčištění uliční vpusti</t>
  </si>
  <si>
    <t>vyčištění horské vpusti 1</t>
  </si>
  <si>
    <t>vyčištění horské vpusti 2</t>
  </si>
  <si>
    <t>vyčištění mřížkami zakrytých odvodňovacích žlabů</t>
  </si>
  <si>
    <t>vyčištění štěrbinových odvodňovacích žlabů</t>
  </si>
  <si>
    <t>čištění potrubí ležatých a svislých svodů (přípojek) pro odvodnění vpustí, zamřížovaných a štěrbinových žlabů s použitím tlakové vody</t>
  </si>
  <si>
    <t>čištění potrubí ležatých a svislých svodů (přípojek) pro odvodnění vpustí, zamřížovaných a štěrbinových žlabů s použitím sacího bagru se zdrojem tlakové vody</t>
  </si>
  <si>
    <t>doplnění koše na bahno, vysoký koš A4</t>
  </si>
  <si>
    <t>doplnění mříží uličních vpustí - materiál litina</t>
  </si>
  <si>
    <t>doplnění mříží uličních vpustí - materiál plast</t>
  </si>
  <si>
    <t xml:space="preserve">doplnění mříží horských vpustí  - materiál litina                               (jedna mříž  =  1ks) </t>
  </si>
  <si>
    <t>doplnění mříží horských vpustí - materiál plast                              (jedna mříž  =  1ks )</t>
  </si>
  <si>
    <t>doplnění 1 ks mříže jakéhokoliv zakrytého odvodňovacího zařízení</t>
  </si>
  <si>
    <t xml:space="preserve">doplnění 1 ks mříže štěrbinového žlabu </t>
  </si>
  <si>
    <t>čištění sedimentačních nádrží - obsah bez ropných produktů</t>
  </si>
  <si>
    <r>
      <t>Kč/m</t>
    </r>
    <r>
      <rPr>
        <vertAlign val="superscript"/>
        <sz val="11"/>
        <color indexed="8"/>
        <rFont val="Arial"/>
        <family val="2"/>
        <charset val="238"/>
      </rPr>
      <t>3</t>
    </r>
  </si>
  <si>
    <t>čištění sedimentačních nádrží - s obsahem ropných látek na hladině</t>
  </si>
  <si>
    <t>čištění retenčních nádrží - obsah bez ropných produktů</t>
  </si>
  <si>
    <t>čištění retenčních nádrží - s obsahem ropných látek na hladině</t>
  </si>
  <si>
    <t>čištění dešťových kanalizačních stok</t>
  </si>
  <si>
    <t xml:space="preserve">pohotovost pro čištění odvodnění a doplňování mříží </t>
  </si>
  <si>
    <t>Čištění objektů a zařízení</t>
  </si>
  <si>
    <t>oškrabání barev</t>
  </si>
  <si>
    <r>
      <t>Kč/m</t>
    </r>
    <r>
      <rPr>
        <vertAlign val="superscript"/>
        <sz val="11"/>
        <color indexed="8"/>
        <rFont val="Arial"/>
        <family val="2"/>
        <charset val="238"/>
      </rPr>
      <t>2</t>
    </r>
  </si>
  <si>
    <t>umytí maleb</t>
  </si>
  <si>
    <t>obnovení malby latex</t>
  </si>
  <si>
    <t>malba - 1x latex, tmel, Primalex</t>
  </si>
  <si>
    <t>nátěr – kovové konstrukce ( zábradlí ) – Antirezin</t>
  </si>
  <si>
    <t>malba - nanesení antigrafity nátěru</t>
  </si>
  <si>
    <t>ruční čištění odvodnění</t>
  </si>
  <si>
    <t xml:space="preserve">strojní čištění odvodnění – tlakovou vodou </t>
  </si>
  <si>
    <t>pročištění vpustě D300</t>
  </si>
  <si>
    <t>pročištění lapače</t>
  </si>
  <si>
    <t>dezinfekce pochozí plochy a stěn do výšky 1 m</t>
  </si>
  <si>
    <t xml:space="preserve">Odstraňování grafity včetně vyčištění povrchu </t>
  </si>
  <si>
    <t>Strojní čištění DBZ</t>
  </si>
  <si>
    <t>Strojní výškové čištění DBZ</t>
  </si>
  <si>
    <t>Ruční čištění DBZ</t>
  </si>
  <si>
    <t>kontrolní a revízní činnost vč. dopravy</t>
  </si>
  <si>
    <t>fotodokumentace objektů</t>
  </si>
  <si>
    <t xml:space="preserve">videozáznam </t>
  </si>
  <si>
    <t>Kč/min</t>
  </si>
  <si>
    <t xml:space="preserve">doprava </t>
  </si>
  <si>
    <t>Cena za rok bez DPH</t>
  </si>
  <si>
    <t>Počet období</t>
  </si>
  <si>
    <t>Cena celkem bez DPH</t>
  </si>
  <si>
    <t>VZ „Letní a zimní údržba pozemních komunikací na území hl. m. Prahy“
Model pro výpočet nabídkové ceny
Příloha č. 8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</si>
</sst>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"/>
  </numFmts>
  <fonts count="23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 CE"/>
      <charset val="238"/>
    </font>
    <font>
      <b/>
      <sz val="12"/>
      <color indexed="8"/>
      <name val="Arial CE"/>
      <charset val="238"/>
    </font>
    <font>
      <b/>
      <sz val="14"/>
      <color indexed="8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vertAlign val="superscript"/>
      <sz val="11"/>
      <name val="Arial"/>
      <family val="2"/>
      <charset val="238"/>
    </font>
    <font>
      <sz val="10"/>
      <color indexed="8"/>
      <name val="Arial CE"/>
      <charset val="238"/>
    </font>
    <font>
      <vertAlign val="subscript"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vertAlign val="superscript"/>
      <sz val="11"/>
      <color indexed="8"/>
      <name val="Arial"/>
      <family val="2"/>
      <charset val="238"/>
    </font>
    <font>
      <sz val="11"/>
      <name val="Arial CE"/>
      <family val="2"/>
      <charset val="238"/>
    </font>
    <font>
      <b/>
      <sz val="12"/>
      <name val="Arial CE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96">
    <xf numFmtId="0" fontId="0" fillId="0" borderId="0" xfId="0"/>
    <xf numFmtId="0" fontId="2" fillId="0" borderId="0" xfId="1"/>
    <xf numFmtId="0" fontId="4" fillId="0" borderId="0" xfId="1" applyFont="1" applyFill="1" applyAlignment="1" applyProtection="1">
      <alignment vertical="top" wrapText="1"/>
      <protection hidden="1"/>
    </xf>
    <xf numFmtId="164" fontId="4" fillId="0" borderId="0" xfId="1" applyNumberFormat="1" applyFont="1" applyFill="1" applyAlignment="1" applyProtection="1">
      <alignment horizontal="center"/>
      <protection hidden="1"/>
    </xf>
    <xf numFmtId="0" fontId="4" fillId="0" borderId="0" xfId="1" applyFont="1" applyFill="1" applyAlignment="1" applyProtection="1">
      <alignment horizontal="center"/>
      <protection hidden="1"/>
    </xf>
    <xf numFmtId="3" fontId="4" fillId="0" borderId="0" xfId="1" applyNumberFormat="1" applyFont="1" applyFill="1" applyAlignment="1" applyProtection="1">
      <alignment horizontal="center"/>
      <protection hidden="1"/>
    </xf>
    <xf numFmtId="0" fontId="2" fillId="0" borderId="0" xfId="1" applyAlignment="1">
      <alignment vertical="top" wrapText="1"/>
    </xf>
    <xf numFmtId="49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1" applyFont="1" applyFill="1" applyBorder="1" applyAlignment="1" applyProtection="1">
      <alignment horizontal="center" vertical="center" wrapText="1"/>
      <protection hidden="1"/>
    </xf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3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3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Alignment="1">
      <alignment vertical="center"/>
    </xf>
    <xf numFmtId="0" fontId="0" fillId="0" borderId="0" xfId="0" applyAlignment="1">
      <alignment vertical="center"/>
    </xf>
    <xf numFmtId="49" fontId="11" fillId="2" borderId="5" xfId="1" applyNumberFormat="1" applyFont="1" applyFill="1" applyBorder="1" applyAlignment="1" applyProtection="1">
      <alignment horizontal="center" vertical="top" wrapText="1"/>
      <protection hidden="1"/>
    </xf>
    <xf numFmtId="164" fontId="11" fillId="2" borderId="5" xfId="1" applyNumberFormat="1" applyFont="1" applyFill="1" applyBorder="1" applyAlignment="1" applyProtection="1">
      <alignment horizontal="center" vertical="top" wrapText="1"/>
      <protection locked="0"/>
    </xf>
    <xf numFmtId="0" fontId="11" fillId="2" borderId="5" xfId="1" applyFont="1" applyFill="1" applyBorder="1" applyAlignment="1" applyProtection="1">
      <alignment horizontal="center" vertical="center" wrapText="1"/>
      <protection hidden="1"/>
    </xf>
    <xf numFmtId="3" fontId="12" fillId="2" borderId="5" xfId="1" applyNumberFormat="1" applyFont="1" applyFill="1" applyBorder="1" applyAlignment="1" applyProtection="1">
      <alignment wrapText="1"/>
      <protection hidden="1"/>
    </xf>
    <xf numFmtId="0" fontId="13" fillId="0" borderId="0" xfId="1" applyFont="1" applyFill="1" applyProtection="1">
      <protection hidden="1"/>
    </xf>
    <xf numFmtId="49" fontId="11" fillId="2" borderId="5" xfId="1" applyNumberFormat="1" applyFont="1" applyFill="1" applyBorder="1" applyAlignment="1" applyProtection="1">
      <alignment vertical="top" wrapText="1"/>
      <protection hidden="1"/>
    </xf>
    <xf numFmtId="164" fontId="12" fillId="2" borderId="5" xfId="1" applyNumberFormat="1" applyFont="1" applyFill="1" applyBorder="1" applyAlignment="1" applyProtection="1">
      <alignment horizontal="center" vertical="top" wrapText="1"/>
      <protection locked="0"/>
    </xf>
    <xf numFmtId="0" fontId="12" fillId="2" borderId="5" xfId="1" applyFont="1" applyFill="1" applyBorder="1" applyAlignment="1" applyProtection="1">
      <alignment horizontal="center" wrapText="1"/>
      <protection hidden="1"/>
    </xf>
    <xf numFmtId="49" fontId="12" fillId="2" borderId="5" xfId="1" applyNumberFormat="1" applyFont="1" applyFill="1" applyBorder="1" applyAlignment="1" applyProtection="1">
      <alignment vertical="top" wrapText="1"/>
      <protection hidden="1"/>
    </xf>
    <xf numFmtId="4" fontId="12" fillId="2" borderId="5" xfId="1" applyNumberFormat="1" applyFont="1" applyFill="1" applyBorder="1" applyAlignment="1" applyProtection="1">
      <alignment wrapText="1"/>
      <protection hidden="1"/>
    </xf>
    <xf numFmtId="49" fontId="12" fillId="2" borderId="5" xfId="1" applyNumberFormat="1" applyFont="1" applyFill="1" applyBorder="1" applyAlignment="1" applyProtection="1">
      <alignment horizontal="right" vertical="top" wrapText="1"/>
      <protection hidden="1"/>
    </xf>
    <xf numFmtId="3" fontId="13" fillId="0" borderId="0" xfId="1" applyNumberFormat="1" applyFont="1" applyFill="1" applyProtection="1">
      <protection hidden="1"/>
    </xf>
    <xf numFmtId="3" fontId="15" fillId="0" borderId="0" xfId="1" applyNumberFormat="1" applyFont="1" applyFill="1" applyProtection="1">
      <protection hidden="1"/>
    </xf>
    <xf numFmtId="0" fontId="12" fillId="2" borderId="5" xfId="1" applyFont="1" applyFill="1" applyBorder="1" applyAlignment="1" applyProtection="1">
      <alignment horizontal="center" vertical="top" wrapText="1"/>
      <protection hidden="1"/>
    </xf>
    <xf numFmtId="164" fontId="12" fillId="2" borderId="5" xfId="1" applyNumberFormat="1" applyFont="1" applyFill="1" applyBorder="1" applyAlignment="1" applyProtection="1">
      <alignment horizontal="center" wrapText="1"/>
      <protection locked="0"/>
    </xf>
    <xf numFmtId="0" fontId="1" fillId="0" borderId="0" xfId="2"/>
    <xf numFmtId="49" fontId="12" fillId="2" borderId="5" xfId="1" applyNumberFormat="1" applyFont="1" applyFill="1" applyBorder="1" applyAlignment="1">
      <alignment vertical="top" wrapText="1"/>
    </xf>
    <xf numFmtId="0" fontId="12" fillId="2" borderId="5" xfId="1" applyFont="1" applyFill="1" applyBorder="1" applyAlignment="1">
      <alignment horizontal="center" vertical="top" wrapText="1"/>
    </xf>
    <xf numFmtId="0" fontId="13" fillId="0" borderId="0" xfId="1" applyFont="1" applyFill="1" applyAlignment="1" applyProtection="1">
      <alignment horizontal="center"/>
      <protection hidden="1"/>
    </xf>
    <xf numFmtId="49" fontId="13" fillId="3" borderId="5" xfId="1" applyNumberFormat="1" applyFont="1" applyFill="1" applyBorder="1" applyAlignment="1">
      <alignment vertical="top" wrapText="1"/>
    </xf>
    <xf numFmtId="164" fontId="12" fillId="3" borderId="5" xfId="1" applyNumberFormat="1" applyFont="1" applyFill="1" applyBorder="1" applyAlignment="1" applyProtection="1">
      <alignment horizontal="center" wrapText="1"/>
      <protection hidden="1"/>
    </xf>
    <xf numFmtId="3" fontId="12" fillId="3" borderId="5" xfId="1" applyNumberFormat="1" applyFont="1" applyFill="1" applyBorder="1" applyAlignment="1" applyProtection="1">
      <alignment horizontal="center" wrapText="1"/>
      <protection hidden="1"/>
    </xf>
    <xf numFmtId="0" fontId="13" fillId="3" borderId="5" xfId="1" applyFont="1" applyFill="1" applyBorder="1" applyAlignment="1" applyProtection="1">
      <alignment horizontal="center" wrapText="1"/>
      <protection hidden="1"/>
    </xf>
    <xf numFmtId="3" fontId="12" fillId="3" borderId="5" xfId="1" applyNumberFormat="1" applyFont="1" applyFill="1" applyBorder="1" applyAlignment="1" applyProtection="1">
      <alignment wrapText="1"/>
      <protection hidden="1"/>
    </xf>
    <xf numFmtId="4" fontId="12" fillId="3" borderId="5" xfId="1" applyNumberFormat="1" applyFont="1" applyFill="1" applyBorder="1" applyAlignment="1" applyProtection="1">
      <alignment wrapText="1"/>
      <protection hidden="1"/>
    </xf>
    <xf numFmtId="49" fontId="17" fillId="4" borderId="5" xfId="1" applyNumberFormat="1" applyFont="1" applyFill="1" applyBorder="1" applyAlignment="1" applyProtection="1">
      <alignment vertical="top" wrapText="1"/>
      <protection hidden="1"/>
    </xf>
    <xf numFmtId="164" fontId="13" fillId="4" borderId="5" xfId="1" applyNumberFormat="1" applyFont="1" applyFill="1" applyBorder="1" applyAlignment="1" applyProtection="1">
      <alignment horizontal="center" vertical="top" wrapText="1"/>
      <protection locked="0"/>
    </xf>
    <xf numFmtId="0" fontId="13" fillId="4" borderId="5" xfId="1" applyFont="1" applyFill="1" applyBorder="1" applyAlignment="1" applyProtection="1">
      <alignment horizontal="center" vertical="top" wrapText="1"/>
      <protection hidden="1"/>
    </xf>
    <xf numFmtId="0" fontId="13" fillId="4" borderId="5" xfId="1" applyFont="1" applyFill="1" applyBorder="1" applyAlignment="1" applyProtection="1">
      <alignment horizontal="center" wrapText="1"/>
      <protection hidden="1"/>
    </xf>
    <xf numFmtId="3" fontId="12" fillId="4" borderId="5" xfId="1" applyNumberFormat="1" applyFont="1" applyFill="1" applyBorder="1" applyAlignment="1" applyProtection="1">
      <alignment wrapText="1"/>
      <protection hidden="1"/>
    </xf>
    <xf numFmtId="4" fontId="12" fillId="4" borderId="5" xfId="1" applyNumberFormat="1" applyFont="1" applyFill="1" applyBorder="1" applyAlignment="1" applyProtection="1">
      <alignment wrapText="1"/>
      <protection hidden="1"/>
    </xf>
    <xf numFmtId="49" fontId="13" fillId="4" borderId="5" xfId="1" applyNumberFormat="1" applyFont="1" applyFill="1" applyBorder="1" applyAlignment="1" applyProtection="1">
      <alignment vertical="top" wrapText="1"/>
      <protection hidden="1"/>
    </xf>
    <xf numFmtId="164" fontId="13" fillId="4" borderId="5" xfId="1" applyNumberFormat="1" applyFont="1" applyFill="1" applyBorder="1" applyAlignment="1" applyProtection="1">
      <alignment horizontal="center" wrapText="1"/>
      <protection locked="0"/>
    </xf>
    <xf numFmtId="0" fontId="12" fillId="4" borderId="5" xfId="1" applyFont="1" applyFill="1" applyBorder="1" applyAlignment="1" applyProtection="1">
      <alignment horizontal="center" vertical="top" wrapText="1"/>
      <protection hidden="1"/>
    </xf>
    <xf numFmtId="49" fontId="12" fillId="4" borderId="5" xfId="1" applyNumberFormat="1" applyFont="1" applyFill="1" applyBorder="1" applyAlignment="1" applyProtection="1">
      <alignment vertical="top" wrapText="1"/>
      <protection hidden="1"/>
    </xf>
    <xf numFmtId="164" fontId="12" fillId="4" borderId="5" xfId="1" applyNumberFormat="1" applyFont="1" applyFill="1" applyBorder="1" applyAlignment="1" applyProtection="1">
      <alignment horizontal="center" wrapText="1"/>
      <protection locked="0"/>
    </xf>
    <xf numFmtId="0" fontId="12" fillId="4" borderId="5" xfId="1" applyFont="1" applyFill="1" applyBorder="1" applyAlignment="1" applyProtection="1">
      <alignment horizontal="center" wrapText="1"/>
      <protection hidden="1"/>
    </xf>
    <xf numFmtId="49" fontId="12" fillId="4" borderId="5" xfId="1" applyNumberFormat="1" applyFont="1" applyFill="1" applyBorder="1" applyAlignment="1">
      <alignment vertical="top" wrapText="1"/>
    </xf>
    <xf numFmtId="49" fontId="17" fillId="5" borderId="5" xfId="1" applyNumberFormat="1" applyFont="1" applyFill="1" applyBorder="1" applyAlignment="1" applyProtection="1">
      <alignment vertical="top" wrapText="1"/>
      <protection hidden="1"/>
    </xf>
    <xf numFmtId="164" fontId="13" fillId="5" borderId="5" xfId="1" applyNumberFormat="1" applyFont="1" applyFill="1" applyBorder="1" applyAlignment="1" applyProtection="1">
      <alignment horizontal="center" wrapText="1"/>
      <protection locked="0"/>
    </xf>
    <xf numFmtId="0" fontId="12" fillId="5" borderId="5" xfId="1" applyFont="1" applyFill="1" applyBorder="1" applyAlignment="1" applyProtection="1">
      <alignment horizontal="center" vertical="top" wrapText="1"/>
      <protection hidden="1"/>
    </xf>
    <xf numFmtId="0" fontId="13" fillId="5" borderId="5" xfId="1" applyFont="1" applyFill="1" applyBorder="1" applyAlignment="1" applyProtection="1">
      <alignment horizontal="center" wrapText="1"/>
      <protection hidden="1"/>
    </xf>
    <xf numFmtId="3" fontId="12" fillId="5" borderId="5" xfId="1" applyNumberFormat="1" applyFont="1" applyFill="1" applyBorder="1" applyAlignment="1" applyProtection="1">
      <alignment wrapText="1"/>
      <protection hidden="1"/>
    </xf>
    <xf numFmtId="4" fontId="12" fillId="5" borderId="5" xfId="1" applyNumberFormat="1" applyFont="1" applyFill="1" applyBorder="1" applyAlignment="1" applyProtection="1">
      <alignment wrapText="1"/>
      <protection hidden="1"/>
    </xf>
    <xf numFmtId="49" fontId="13" fillId="5" borderId="5" xfId="1" applyNumberFormat="1" applyFont="1" applyFill="1" applyBorder="1" applyAlignment="1" applyProtection="1">
      <alignment vertical="top" wrapText="1"/>
      <protection hidden="1"/>
    </xf>
    <xf numFmtId="164" fontId="13" fillId="5" borderId="5" xfId="1" applyNumberFormat="1" applyFont="1" applyFill="1" applyBorder="1" applyAlignment="1" applyProtection="1">
      <alignment horizontal="center" vertical="top" wrapText="1"/>
      <protection locked="0"/>
    </xf>
    <xf numFmtId="49" fontId="13" fillId="5" borderId="5" xfId="1" applyNumberFormat="1" applyFont="1" applyFill="1" applyBorder="1" applyAlignment="1">
      <alignment vertical="top" wrapText="1"/>
    </xf>
    <xf numFmtId="0" fontId="13" fillId="5" borderId="5" xfId="1" applyFont="1" applyFill="1" applyBorder="1" applyAlignment="1">
      <alignment horizontal="center" wrapText="1"/>
    </xf>
    <xf numFmtId="3" fontId="2" fillId="0" borderId="0" xfId="1" applyNumberFormat="1" applyFill="1" applyProtection="1">
      <protection hidden="1"/>
    </xf>
    <xf numFmtId="49" fontId="17" fillId="6" borderId="5" xfId="1" applyNumberFormat="1" applyFont="1" applyFill="1" applyBorder="1" applyAlignment="1" applyProtection="1">
      <alignment vertical="top" wrapText="1"/>
      <protection hidden="1"/>
    </xf>
    <xf numFmtId="164" fontId="13" fillId="6" borderId="5" xfId="1" applyNumberFormat="1" applyFont="1" applyFill="1" applyBorder="1" applyAlignment="1" applyProtection="1">
      <alignment horizontal="center" vertical="top" wrapText="1"/>
      <protection locked="0"/>
    </xf>
    <xf numFmtId="0" fontId="12" fillId="6" borderId="5" xfId="1" applyFont="1" applyFill="1" applyBorder="1" applyAlignment="1" applyProtection="1">
      <alignment horizontal="center" vertical="top" wrapText="1"/>
      <protection hidden="1"/>
    </xf>
    <xf numFmtId="0" fontId="13" fillId="6" borderId="5" xfId="1" applyFont="1" applyFill="1" applyBorder="1" applyAlignment="1" applyProtection="1">
      <alignment horizontal="center" wrapText="1"/>
      <protection hidden="1"/>
    </xf>
    <xf numFmtId="3" fontId="12" fillId="6" borderId="5" xfId="1" applyNumberFormat="1" applyFont="1" applyFill="1" applyBorder="1" applyAlignment="1" applyProtection="1">
      <alignment wrapText="1"/>
      <protection hidden="1"/>
    </xf>
    <xf numFmtId="4" fontId="12" fillId="6" borderId="5" xfId="1" applyNumberFormat="1" applyFont="1" applyFill="1" applyBorder="1" applyAlignment="1" applyProtection="1">
      <alignment wrapText="1"/>
      <protection hidden="1"/>
    </xf>
    <xf numFmtId="0" fontId="12" fillId="6" borderId="5" xfId="1" applyFont="1" applyFill="1" applyBorder="1" applyAlignment="1" applyProtection="1">
      <alignment vertical="top" wrapText="1"/>
      <protection hidden="1"/>
    </xf>
    <xf numFmtId="164" fontId="13" fillId="6" borderId="5" xfId="1" applyNumberFormat="1" applyFont="1" applyFill="1" applyBorder="1" applyAlignment="1" applyProtection="1">
      <alignment horizontal="center" wrapText="1"/>
      <protection locked="0"/>
    </xf>
    <xf numFmtId="0" fontId="13" fillId="6" borderId="5" xfId="1" applyFont="1" applyFill="1" applyBorder="1" applyAlignment="1" applyProtection="1">
      <alignment horizontal="center" vertical="top" wrapText="1"/>
      <protection hidden="1"/>
    </xf>
    <xf numFmtId="0" fontId="19" fillId="6" borderId="5" xfId="1" applyFont="1" applyFill="1" applyBorder="1" applyAlignment="1">
      <alignment vertical="top" wrapText="1"/>
    </xf>
    <xf numFmtId="0" fontId="13" fillId="6" borderId="5" xfId="1" applyFont="1" applyFill="1" applyBorder="1" applyAlignment="1">
      <alignment horizontal="center" vertical="top" wrapText="1"/>
    </xf>
    <xf numFmtId="0" fontId="12" fillId="6" borderId="5" xfId="1" applyFont="1" applyFill="1" applyBorder="1" applyAlignment="1" applyProtection="1">
      <alignment horizontal="center" wrapText="1"/>
      <protection hidden="1"/>
    </xf>
    <xf numFmtId="49" fontId="13" fillId="6" borderId="5" xfId="1" applyNumberFormat="1" applyFont="1" applyFill="1" applyBorder="1" applyAlignment="1" applyProtection="1">
      <alignment vertical="top" wrapText="1"/>
      <protection hidden="1"/>
    </xf>
    <xf numFmtId="49" fontId="12" fillId="6" borderId="5" xfId="1" applyNumberFormat="1" applyFont="1" applyFill="1" applyBorder="1" applyAlignment="1" applyProtection="1">
      <alignment vertical="top" wrapText="1"/>
      <protection hidden="1"/>
    </xf>
    <xf numFmtId="164" fontId="12" fillId="6" borderId="5" xfId="1" applyNumberFormat="1" applyFont="1" applyFill="1" applyBorder="1" applyAlignment="1" applyProtection="1">
      <alignment horizontal="center" wrapText="1"/>
      <protection locked="0"/>
    </xf>
    <xf numFmtId="0" fontId="12" fillId="6" borderId="5" xfId="1" applyFont="1" applyFill="1" applyBorder="1" applyAlignment="1">
      <alignment horizontal="center" vertical="top" wrapText="1"/>
    </xf>
    <xf numFmtId="49" fontId="3" fillId="0" borderId="6" xfId="1" applyNumberFormat="1" applyFont="1" applyFill="1" applyBorder="1" applyAlignment="1" applyProtection="1">
      <alignment vertical="top" wrapText="1"/>
      <protection hidden="1"/>
    </xf>
    <xf numFmtId="164" fontId="3" fillId="0" borderId="7" xfId="1" applyNumberFormat="1" applyFont="1" applyFill="1" applyBorder="1" applyAlignment="1" applyProtection="1">
      <alignment horizontal="center"/>
      <protection hidden="1"/>
    </xf>
    <xf numFmtId="0" fontId="3" fillId="0" borderId="7" xfId="1" applyFont="1" applyFill="1" applyBorder="1" applyAlignment="1" applyProtection="1">
      <alignment horizontal="center"/>
      <protection hidden="1"/>
    </xf>
    <xf numFmtId="3" fontId="3" fillId="0" borderId="7" xfId="1" applyNumberFormat="1" applyFont="1" applyFill="1" applyBorder="1" applyProtection="1">
      <protection hidden="1"/>
    </xf>
    <xf numFmtId="4" fontId="3" fillId="0" borderId="8" xfId="1" applyNumberFormat="1" applyFont="1" applyFill="1" applyBorder="1" applyProtection="1">
      <protection hidden="1"/>
    </xf>
    <xf numFmtId="0" fontId="3" fillId="0" borderId="0" xfId="1" applyFont="1" applyFill="1" applyProtection="1">
      <protection hidden="1"/>
    </xf>
    <xf numFmtId="0" fontId="20" fillId="0" borderId="6" xfId="1" applyFont="1" applyBorder="1" applyAlignment="1">
      <alignment vertical="top" wrapText="1"/>
    </xf>
    <xf numFmtId="0" fontId="20" fillId="0" borderId="7" xfId="1" applyFont="1" applyBorder="1"/>
    <xf numFmtId="3" fontId="3" fillId="0" borderId="8" xfId="1" applyNumberFormat="1" applyFont="1" applyFill="1" applyBorder="1" applyProtection="1">
      <protection hidden="1"/>
    </xf>
    <xf numFmtId="0" fontId="21" fillId="0" borderId="9" xfId="0" applyFont="1" applyBorder="1" applyAlignment="1">
      <alignment vertical="top" wrapText="1"/>
    </xf>
    <xf numFmtId="0" fontId="21" fillId="0" borderId="10" xfId="0" applyFont="1" applyBorder="1"/>
    <xf numFmtId="4" fontId="21" fillId="0" borderId="11" xfId="0" applyNumberFormat="1" applyFont="1" applyBorder="1"/>
    <xf numFmtId="0" fontId="0" fillId="0" borderId="0" xfId="0" applyAlignment="1">
      <alignment vertical="top" wrapText="1"/>
    </xf>
    <xf numFmtId="0" fontId="4" fillId="0" borderId="0" xfId="1" applyFont="1" applyFill="1" applyAlignment="1" applyProtection="1">
      <alignment horizontal="center"/>
      <protection hidden="1"/>
    </xf>
    <xf numFmtId="0" fontId="22" fillId="0" borderId="0" xfId="1" applyFont="1" applyFill="1" applyAlignment="1" applyProtection="1">
      <alignment horizontal="right" vertical="top" wrapText="1"/>
      <protection hidden="1"/>
    </xf>
    <xf numFmtId="0" fontId="0" fillId="0" borderId="0" xfId="0" applyAlignment="1">
      <alignment horizontal="right"/>
    </xf>
  </cellXfs>
  <cellStyles count="4">
    <cellStyle name="Normální" xfId="0" builtinId="0"/>
    <cellStyle name="Normální 2" xfId="1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6"/>
  <sheetViews>
    <sheetView tabSelected="1" workbookViewId="0">
      <selection activeCell="E3" sqref="E3"/>
    </sheetView>
  </sheetViews>
  <sheetFormatPr defaultRowHeight="14.25" x14ac:dyDescent="0.2"/>
  <cols>
    <col min="1" max="1" width="60.125" style="92" customWidth="1"/>
    <col min="2" max="2" width="12.125" customWidth="1"/>
    <col min="3" max="3" width="11.125" customWidth="1"/>
    <col min="4" max="4" width="13.25" customWidth="1"/>
    <col min="5" max="5" width="18.375" customWidth="1"/>
    <col min="6" max="6" width="11.125" customWidth="1"/>
    <col min="7" max="7" width="19.25" customWidth="1"/>
  </cols>
  <sheetData>
    <row r="1" spans="1:9" ht="47.25" customHeight="1" x14ac:dyDescent="0.2">
      <c r="A1" s="94" t="s">
        <v>168</v>
      </c>
      <c r="B1" s="95"/>
      <c r="C1" s="95"/>
      <c r="D1" s="95"/>
      <c r="E1" s="95"/>
      <c r="F1" s="95"/>
      <c r="G1" s="95"/>
      <c r="H1" s="1"/>
      <c r="I1" s="1"/>
    </row>
    <row r="2" spans="1:9" ht="18" x14ac:dyDescent="0.25">
      <c r="A2" s="93" t="s">
        <v>0</v>
      </c>
      <c r="B2" s="93"/>
      <c r="C2" s="93"/>
      <c r="D2" s="93"/>
      <c r="E2" s="93"/>
      <c r="F2" s="93"/>
      <c r="G2" s="93"/>
      <c r="H2" s="1"/>
      <c r="I2" s="1"/>
    </row>
    <row r="3" spans="1:9" ht="18" x14ac:dyDescent="0.25">
      <c r="A3" s="2"/>
      <c r="B3" s="3"/>
      <c r="C3" s="4"/>
      <c r="D3" s="4"/>
      <c r="E3" s="4"/>
      <c r="F3" s="5"/>
      <c r="G3" s="4"/>
      <c r="H3" s="1"/>
      <c r="I3" s="1"/>
    </row>
    <row r="4" spans="1:9" ht="15" thickBot="1" x14ac:dyDescent="0.25">
      <c r="A4" s="6"/>
      <c r="B4" s="1"/>
      <c r="C4" s="1"/>
      <c r="D4" s="1"/>
      <c r="E4" s="1"/>
      <c r="F4" s="1"/>
      <c r="G4" s="1"/>
      <c r="H4" s="1"/>
      <c r="I4" s="1"/>
    </row>
    <row r="5" spans="1:9" s="14" customFormat="1" ht="52.5" x14ac:dyDescent="0.2">
      <c r="A5" s="7" t="s">
        <v>1</v>
      </c>
      <c r="B5" s="8" t="s">
        <v>2</v>
      </c>
      <c r="C5" s="9" t="s">
        <v>3</v>
      </c>
      <c r="D5" s="10" t="s">
        <v>4</v>
      </c>
      <c r="E5" s="11" t="s">
        <v>5</v>
      </c>
      <c r="F5" s="11" t="s">
        <v>6</v>
      </c>
      <c r="G5" s="12" t="s">
        <v>7</v>
      </c>
      <c r="H5" s="13"/>
      <c r="I5" s="13"/>
    </row>
    <row r="6" spans="1:9" ht="15" x14ac:dyDescent="0.2">
      <c r="A6" s="15" t="s">
        <v>8</v>
      </c>
      <c r="B6" s="16"/>
      <c r="C6" s="17"/>
      <c r="D6" s="17"/>
      <c r="E6" s="18"/>
      <c r="F6" s="18"/>
      <c r="G6" s="18"/>
      <c r="H6" s="19"/>
      <c r="I6" s="19"/>
    </row>
    <row r="7" spans="1:9" ht="15" x14ac:dyDescent="0.2">
      <c r="A7" s="20" t="s">
        <v>9</v>
      </c>
      <c r="B7" s="21"/>
      <c r="C7" s="22"/>
      <c r="D7" s="22"/>
      <c r="E7" s="18"/>
      <c r="F7" s="18"/>
      <c r="G7" s="18"/>
      <c r="H7" s="19"/>
      <c r="I7" s="19"/>
    </row>
    <row r="8" spans="1:9" ht="16.5" x14ac:dyDescent="0.2">
      <c r="A8" s="23" t="s">
        <v>10</v>
      </c>
      <c r="B8" s="21"/>
      <c r="C8" s="22" t="s">
        <v>11</v>
      </c>
      <c r="D8" s="22" t="s">
        <v>12</v>
      </c>
      <c r="E8" s="18">
        <v>13500000</v>
      </c>
      <c r="F8" s="18">
        <v>10</v>
      </c>
      <c r="G8" s="24">
        <f>B8*E8*F8</f>
        <v>0</v>
      </c>
      <c r="H8" s="19"/>
      <c r="I8" s="19"/>
    </row>
    <row r="9" spans="1:9" ht="16.5" x14ac:dyDescent="0.2">
      <c r="A9" s="23" t="s">
        <v>13</v>
      </c>
      <c r="B9" s="21"/>
      <c r="C9" s="22" t="s">
        <v>11</v>
      </c>
      <c r="D9" s="22" t="s">
        <v>12</v>
      </c>
      <c r="E9" s="18">
        <v>13500000</v>
      </c>
      <c r="F9" s="18">
        <v>20</v>
      </c>
      <c r="G9" s="24">
        <f t="shared" ref="G9:G72" si="0">B9*E9*F9</f>
        <v>0</v>
      </c>
      <c r="H9" s="19"/>
      <c r="I9" s="19"/>
    </row>
    <row r="10" spans="1:9" ht="16.5" x14ac:dyDescent="0.2">
      <c r="A10" s="23" t="s">
        <v>13</v>
      </c>
      <c r="B10" s="21"/>
      <c r="C10" s="22" t="s">
        <v>11</v>
      </c>
      <c r="D10" s="22" t="s">
        <v>14</v>
      </c>
      <c r="E10" s="18">
        <v>5232000</v>
      </c>
      <c r="F10" s="18">
        <v>15</v>
      </c>
      <c r="G10" s="24">
        <f t="shared" si="0"/>
        <v>0</v>
      </c>
      <c r="H10" s="19"/>
      <c r="I10" s="19"/>
    </row>
    <row r="11" spans="1:9" ht="16.5" x14ac:dyDescent="0.2">
      <c r="A11" s="23" t="s">
        <v>15</v>
      </c>
      <c r="B11" s="21"/>
      <c r="C11" s="22" t="s">
        <v>11</v>
      </c>
      <c r="D11" s="22" t="s">
        <v>12</v>
      </c>
      <c r="E11" s="18">
        <v>163000</v>
      </c>
      <c r="F11" s="18">
        <v>20</v>
      </c>
      <c r="G11" s="24">
        <f t="shared" si="0"/>
        <v>0</v>
      </c>
      <c r="H11" s="19"/>
      <c r="I11" s="19"/>
    </row>
    <row r="12" spans="1:9" ht="16.5" x14ac:dyDescent="0.2">
      <c r="A12" s="25" t="s">
        <v>16</v>
      </c>
      <c r="B12" s="21"/>
      <c r="C12" s="22" t="s">
        <v>11</v>
      </c>
      <c r="D12" s="22" t="s">
        <v>12</v>
      </c>
      <c r="E12" s="18">
        <v>163000</v>
      </c>
      <c r="F12" s="18">
        <v>20</v>
      </c>
      <c r="G12" s="24">
        <f t="shared" si="0"/>
        <v>0</v>
      </c>
      <c r="H12" s="19"/>
      <c r="I12" s="19"/>
    </row>
    <row r="13" spans="1:9" ht="16.5" x14ac:dyDescent="0.2">
      <c r="A13" s="23" t="s">
        <v>15</v>
      </c>
      <c r="B13" s="21"/>
      <c r="C13" s="22" t="s">
        <v>11</v>
      </c>
      <c r="D13" s="22" t="s">
        <v>14</v>
      </c>
      <c r="E13" s="18">
        <v>120000</v>
      </c>
      <c r="F13" s="18">
        <v>15</v>
      </c>
      <c r="G13" s="24">
        <f t="shared" si="0"/>
        <v>0</v>
      </c>
      <c r="H13" s="19"/>
      <c r="I13" s="19"/>
    </row>
    <row r="14" spans="1:9" ht="16.5" x14ac:dyDescent="0.2">
      <c r="A14" s="25" t="s">
        <v>16</v>
      </c>
      <c r="B14" s="21"/>
      <c r="C14" s="22" t="s">
        <v>11</v>
      </c>
      <c r="D14" s="22" t="s">
        <v>14</v>
      </c>
      <c r="E14" s="18">
        <v>120000</v>
      </c>
      <c r="F14" s="18">
        <v>15</v>
      </c>
      <c r="G14" s="24">
        <f t="shared" si="0"/>
        <v>0</v>
      </c>
      <c r="H14" s="19"/>
      <c r="I14" s="19"/>
    </row>
    <row r="15" spans="1:9" ht="16.5" x14ac:dyDescent="0.2">
      <c r="A15" s="23" t="s">
        <v>17</v>
      </c>
      <c r="B15" s="21"/>
      <c r="C15" s="22" t="s">
        <v>11</v>
      </c>
      <c r="D15" s="22"/>
      <c r="E15" s="18">
        <v>90632.183908045976</v>
      </c>
      <c r="F15" s="18">
        <v>100</v>
      </c>
      <c r="G15" s="24">
        <f t="shared" si="0"/>
        <v>0</v>
      </c>
      <c r="H15" s="19"/>
      <c r="I15" s="19"/>
    </row>
    <row r="16" spans="1:9" ht="16.5" x14ac:dyDescent="0.2">
      <c r="A16" s="25" t="s">
        <v>16</v>
      </c>
      <c r="B16" s="21"/>
      <c r="C16" s="22" t="s">
        <v>11</v>
      </c>
      <c r="D16" s="22"/>
      <c r="E16" s="18">
        <v>1</v>
      </c>
      <c r="F16" s="18">
        <v>212800</v>
      </c>
      <c r="G16" s="24">
        <f t="shared" si="0"/>
        <v>0</v>
      </c>
      <c r="H16" s="19"/>
      <c r="I16" s="19"/>
    </row>
    <row r="17" spans="1:13" ht="15" x14ac:dyDescent="0.2">
      <c r="A17" s="20" t="s">
        <v>18</v>
      </c>
      <c r="B17" s="21"/>
      <c r="C17" s="22"/>
      <c r="D17" s="22"/>
      <c r="E17" s="18"/>
      <c r="F17" s="18"/>
      <c r="G17" s="24"/>
      <c r="H17" s="19"/>
      <c r="I17" s="19"/>
    </row>
    <row r="18" spans="1:13" ht="16.5" x14ac:dyDescent="0.2">
      <c r="A18" s="23" t="s">
        <v>19</v>
      </c>
      <c r="B18" s="21"/>
      <c r="C18" s="22" t="s">
        <v>11</v>
      </c>
      <c r="D18" s="22" t="s">
        <v>12</v>
      </c>
      <c r="E18" s="18">
        <v>13663000</v>
      </c>
      <c r="F18" s="18">
        <v>20</v>
      </c>
      <c r="G18" s="24">
        <f t="shared" si="0"/>
        <v>0</v>
      </c>
      <c r="H18" s="19"/>
      <c r="I18" s="19"/>
    </row>
    <row r="19" spans="1:13" ht="16.5" x14ac:dyDescent="0.2">
      <c r="A19" s="23" t="s">
        <v>19</v>
      </c>
      <c r="B19" s="21"/>
      <c r="C19" s="22" t="s">
        <v>11</v>
      </c>
      <c r="D19" s="22" t="s">
        <v>14</v>
      </c>
      <c r="E19" s="18">
        <v>5352000</v>
      </c>
      <c r="F19" s="18">
        <v>15</v>
      </c>
      <c r="G19" s="24">
        <f t="shared" si="0"/>
        <v>0</v>
      </c>
      <c r="H19" s="19"/>
      <c r="I19" s="19"/>
    </row>
    <row r="20" spans="1:13" ht="16.5" x14ac:dyDescent="0.2">
      <c r="A20" s="23" t="s">
        <v>16</v>
      </c>
      <c r="B20" s="21"/>
      <c r="C20" s="22" t="s">
        <v>11</v>
      </c>
      <c r="D20" s="22"/>
      <c r="E20" s="18">
        <v>283000</v>
      </c>
      <c r="F20" s="18">
        <v>20</v>
      </c>
      <c r="G20" s="24">
        <f t="shared" si="0"/>
        <v>0</v>
      </c>
      <c r="H20" s="19"/>
      <c r="I20" s="19"/>
    </row>
    <row r="21" spans="1:13" ht="15" x14ac:dyDescent="0.2">
      <c r="A21" s="20" t="s">
        <v>20</v>
      </c>
      <c r="B21" s="21"/>
      <c r="C21" s="22"/>
      <c r="D21" s="22"/>
      <c r="E21" s="18"/>
      <c r="F21" s="18"/>
      <c r="G21" s="24"/>
      <c r="H21" s="19"/>
      <c r="I21" s="19"/>
    </row>
    <row r="22" spans="1:13" x14ac:dyDescent="0.2">
      <c r="A22" s="23" t="s">
        <v>21</v>
      </c>
      <c r="B22" s="21"/>
      <c r="C22" s="22" t="s">
        <v>22</v>
      </c>
      <c r="D22" s="22"/>
      <c r="E22" s="18">
        <v>24000</v>
      </c>
      <c r="F22" s="18">
        <v>1</v>
      </c>
      <c r="G22" s="24">
        <f t="shared" si="0"/>
        <v>0</v>
      </c>
      <c r="H22" s="19"/>
      <c r="I22" s="19"/>
    </row>
    <row r="23" spans="1:13" x14ac:dyDescent="0.2">
      <c r="A23" s="23" t="s">
        <v>23</v>
      </c>
      <c r="B23" s="21"/>
      <c r="C23" s="22" t="s">
        <v>22</v>
      </c>
      <c r="D23" s="22"/>
      <c r="E23" s="18">
        <v>5000</v>
      </c>
      <c r="F23" s="18">
        <v>1</v>
      </c>
      <c r="G23" s="24">
        <f t="shared" si="0"/>
        <v>0</v>
      </c>
      <c r="H23" s="19"/>
      <c r="I23" s="19"/>
    </row>
    <row r="24" spans="1:13" x14ac:dyDescent="0.2">
      <c r="A24" s="23" t="s">
        <v>24</v>
      </c>
      <c r="B24" s="21"/>
      <c r="C24" s="22" t="s">
        <v>22</v>
      </c>
      <c r="D24" s="22"/>
      <c r="E24" s="18">
        <v>1000</v>
      </c>
      <c r="F24" s="18">
        <v>1</v>
      </c>
      <c r="G24" s="24">
        <f t="shared" si="0"/>
        <v>0</v>
      </c>
      <c r="H24" s="19"/>
      <c r="I24" s="19"/>
    </row>
    <row r="25" spans="1:13" ht="15" x14ac:dyDescent="0.2">
      <c r="A25" s="20" t="s">
        <v>25</v>
      </c>
      <c r="B25" s="21"/>
      <c r="C25" s="22"/>
      <c r="D25" s="22"/>
      <c r="E25" s="18"/>
      <c r="F25" s="18"/>
      <c r="G25" s="24"/>
      <c r="H25" s="19"/>
      <c r="I25" s="19"/>
    </row>
    <row r="26" spans="1:13" x14ac:dyDescent="0.2">
      <c r="A26" s="23" t="s">
        <v>26</v>
      </c>
      <c r="B26" s="21"/>
      <c r="C26" s="22" t="s">
        <v>27</v>
      </c>
      <c r="D26" s="22"/>
      <c r="E26" s="18">
        <v>30</v>
      </c>
      <c r="F26" s="18">
        <v>70</v>
      </c>
      <c r="G26" s="24">
        <f t="shared" si="0"/>
        <v>0</v>
      </c>
      <c r="H26" s="19"/>
      <c r="I26" s="19"/>
    </row>
    <row r="27" spans="1:13" x14ac:dyDescent="0.2">
      <c r="A27" s="23" t="s">
        <v>28</v>
      </c>
      <c r="B27" s="21"/>
      <c r="C27" s="22" t="s">
        <v>29</v>
      </c>
      <c r="D27" s="22"/>
      <c r="E27" s="18">
        <v>40</v>
      </c>
      <c r="F27" s="18">
        <v>8</v>
      </c>
      <c r="G27" s="24">
        <f t="shared" si="0"/>
        <v>0</v>
      </c>
      <c r="H27" s="19"/>
      <c r="I27" s="19"/>
    </row>
    <row r="28" spans="1:13" x14ac:dyDescent="0.2">
      <c r="A28" s="23" t="s">
        <v>30</v>
      </c>
      <c r="B28" s="21"/>
      <c r="C28" s="22" t="s">
        <v>29</v>
      </c>
      <c r="D28" s="22"/>
      <c r="E28" s="18">
        <v>1</v>
      </c>
      <c r="F28" s="18">
        <v>104</v>
      </c>
      <c r="G28" s="24">
        <f t="shared" si="0"/>
        <v>0</v>
      </c>
      <c r="H28" s="19"/>
      <c r="I28" s="19"/>
    </row>
    <row r="29" spans="1:13" x14ac:dyDescent="0.2">
      <c r="A29" s="23" t="s">
        <v>30</v>
      </c>
      <c r="B29" s="21"/>
      <c r="C29" s="22" t="s">
        <v>27</v>
      </c>
      <c r="D29" s="22"/>
      <c r="E29" s="18">
        <v>1</v>
      </c>
      <c r="F29" s="18">
        <v>1040</v>
      </c>
      <c r="G29" s="24">
        <f t="shared" si="0"/>
        <v>0</v>
      </c>
      <c r="H29" s="19"/>
      <c r="I29" s="19"/>
    </row>
    <row r="30" spans="1:13" x14ac:dyDescent="0.2">
      <c r="A30" s="23" t="s">
        <v>31</v>
      </c>
      <c r="B30" s="21"/>
      <c r="C30" s="22" t="s">
        <v>29</v>
      </c>
      <c r="D30" s="22"/>
      <c r="E30" s="18">
        <v>1</v>
      </c>
      <c r="F30" s="18">
        <v>124</v>
      </c>
      <c r="G30" s="24">
        <f t="shared" si="0"/>
        <v>0</v>
      </c>
      <c r="H30" s="19"/>
      <c r="I30" s="19"/>
    </row>
    <row r="31" spans="1:13" x14ac:dyDescent="0.2">
      <c r="A31" s="23" t="s">
        <v>31</v>
      </c>
      <c r="B31" s="21"/>
      <c r="C31" s="22" t="s">
        <v>27</v>
      </c>
      <c r="D31" s="22"/>
      <c r="E31" s="18">
        <v>1</v>
      </c>
      <c r="F31" s="18">
        <v>1852</v>
      </c>
      <c r="G31" s="24">
        <f t="shared" si="0"/>
        <v>0</v>
      </c>
      <c r="H31" s="19"/>
      <c r="I31" s="19"/>
    </row>
    <row r="32" spans="1:13" x14ac:dyDescent="0.2">
      <c r="A32" s="23" t="s">
        <v>32</v>
      </c>
      <c r="B32" s="21"/>
      <c r="C32" s="22" t="s">
        <v>29</v>
      </c>
      <c r="D32" s="22"/>
      <c r="E32" s="18">
        <v>1</v>
      </c>
      <c r="F32" s="18">
        <v>205</v>
      </c>
      <c r="G32" s="24">
        <f t="shared" si="0"/>
        <v>0</v>
      </c>
      <c r="H32" s="19"/>
      <c r="I32" s="19"/>
      <c r="J32" s="1"/>
      <c r="K32" s="1"/>
      <c r="L32" s="1"/>
      <c r="M32" s="1"/>
    </row>
    <row r="33" spans="1:13" x14ac:dyDescent="0.2">
      <c r="A33" s="23" t="s">
        <v>32</v>
      </c>
      <c r="B33" s="21"/>
      <c r="C33" s="22" t="s">
        <v>27</v>
      </c>
      <c r="D33" s="22"/>
      <c r="E33" s="18">
        <v>1</v>
      </c>
      <c r="F33" s="18">
        <v>4167</v>
      </c>
      <c r="G33" s="24">
        <f t="shared" si="0"/>
        <v>0</v>
      </c>
      <c r="H33" s="19"/>
      <c r="I33" s="19"/>
      <c r="J33" s="1"/>
      <c r="K33" s="1"/>
      <c r="L33" s="1"/>
      <c r="M33" s="1"/>
    </row>
    <row r="34" spans="1:13" x14ac:dyDescent="0.2">
      <c r="A34" s="23" t="s">
        <v>33</v>
      </c>
      <c r="B34" s="21"/>
      <c r="C34" s="22" t="s">
        <v>29</v>
      </c>
      <c r="D34" s="22"/>
      <c r="E34" s="18">
        <v>1</v>
      </c>
      <c r="F34" s="18">
        <v>147</v>
      </c>
      <c r="G34" s="24">
        <f t="shared" si="0"/>
        <v>0</v>
      </c>
      <c r="H34" s="19"/>
      <c r="I34" s="19"/>
      <c r="J34" s="1"/>
      <c r="K34" s="1"/>
      <c r="L34" s="1"/>
      <c r="M34" s="1"/>
    </row>
    <row r="35" spans="1:13" x14ac:dyDescent="0.2">
      <c r="A35" s="23" t="s">
        <v>33</v>
      </c>
      <c r="B35" s="21"/>
      <c r="C35" s="22" t="s">
        <v>27</v>
      </c>
      <c r="D35" s="22"/>
      <c r="E35" s="18">
        <v>1</v>
      </c>
      <c r="F35" s="18">
        <v>6250</v>
      </c>
      <c r="G35" s="24">
        <f t="shared" si="0"/>
        <v>0</v>
      </c>
      <c r="H35" s="19"/>
      <c r="I35" s="19"/>
      <c r="J35" s="1"/>
      <c r="K35" s="1"/>
      <c r="L35" s="1"/>
      <c r="M35" s="1"/>
    </row>
    <row r="36" spans="1:13" x14ac:dyDescent="0.2">
      <c r="A36" s="23" t="s">
        <v>34</v>
      </c>
      <c r="B36" s="21"/>
      <c r="C36" s="22" t="s">
        <v>27</v>
      </c>
      <c r="D36" s="22"/>
      <c r="E36" s="18">
        <v>1</v>
      </c>
      <c r="F36" s="18">
        <v>3571</v>
      </c>
      <c r="G36" s="24">
        <f t="shared" si="0"/>
        <v>0</v>
      </c>
      <c r="H36" s="19"/>
      <c r="I36" s="19"/>
      <c r="J36" s="1"/>
      <c r="K36" s="1"/>
      <c r="L36" s="1"/>
      <c r="M36" s="1"/>
    </row>
    <row r="37" spans="1:13" ht="16.5" x14ac:dyDescent="0.2">
      <c r="A37" s="23" t="s">
        <v>35</v>
      </c>
      <c r="B37" s="21"/>
      <c r="C37" s="22" t="s">
        <v>29</v>
      </c>
      <c r="D37" s="22"/>
      <c r="E37" s="18">
        <v>1</v>
      </c>
      <c r="F37" s="18">
        <v>110</v>
      </c>
      <c r="G37" s="24">
        <f t="shared" si="0"/>
        <v>0</v>
      </c>
      <c r="H37" s="19"/>
      <c r="I37" s="19"/>
      <c r="J37" s="1"/>
      <c r="K37" s="1"/>
      <c r="L37" s="1"/>
      <c r="M37" s="1"/>
    </row>
    <row r="38" spans="1:13" ht="16.5" x14ac:dyDescent="0.2">
      <c r="A38" s="23" t="s">
        <v>36</v>
      </c>
      <c r="B38" s="21"/>
      <c r="C38" s="22" t="s">
        <v>29</v>
      </c>
      <c r="D38" s="22"/>
      <c r="E38" s="18">
        <v>1</v>
      </c>
      <c r="F38" s="18">
        <v>57</v>
      </c>
      <c r="G38" s="24">
        <f t="shared" si="0"/>
        <v>0</v>
      </c>
      <c r="H38" s="19"/>
      <c r="I38" s="19"/>
      <c r="J38" s="1"/>
      <c r="K38" s="1"/>
      <c r="L38" s="1"/>
      <c r="M38" s="1"/>
    </row>
    <row r="39" spans="1:13" ht="16.5" x14ac:dyDescent="0.2">
      <c r="A39" s="23" t="s">
        <v>37</v>
      </c>
      <c r="B39" s="21"/>
      <c r="C39" s="22" t="s">
        <v>29</v>
      </c>
      <c r="D39" s="22"/>
      <c r="E39" s="18">
        <v>1</v>
      </c>
      <c r="F39" s="18">
        <v>33</v>
      </c>
      <c r="G39" s="24">
        <f t="shared" si="0"/>
        <v>0</v>
      </c>
      <c r="H39" s="19"/>
      <c r="I39" s="19"/>
      <c r="J39" s="1"/>
      <c r="K39" s="1"/>
      <c r="L39" s="1"/>
      <c r="M39" s="1"/>
    </row>
    <row r="40" spans="1:13" ht="15" x14ac:dyDescent="0.2">
      <c r="A40" s="20" t="s">
        <v>38</v>
      </c>
      <c r="B40" s="21"/>
      <c r="C40" s="22"/>
      <c r="D40" s="22"/>
      <c r="E40" s="18"/>
      <c r="F40" s="18"/>
      <c r="G40" s="24"/>
      <c r="H40" s="19"/>
      <c r="I40" s="19"/>
      <c r="J40" s="1"/>
      <c r="K40" s="1"/>
      <c r="L40" s="1"/>
      <c r="M40" s="1"/>
    </row>
    <row r="41" spans="1:13" x14ac:dyDescent="0.2">
      <c r="A41" s="23" t="s">
        <v>39</v>
      </c>
      <c r="B41" s="21"/>
      <c r="C41" s="22" t="s">
        <v>29</v>
      </c>
      <c r="D41" s="22"/>
      <c r="E41" s="18">
        <v>20</v>
      </c>
      <c r="F41" s="18">
        <v>24</v>
      </c>
      <c r="G41" s="24">
        <f t="shared" si="0"/>
        <v>0</v>
      </c>
      <c r="H41" s="19"/>
      <c r="I41" s="26"/>
      <c r="J41" s="27"/>
      <c r="K41" s="27"/>
      <c r="L41" s="27"/>
      <c r="M41" s="27"/>
    </row>
    <row r="42" spans="1:13" ht="16.5" x14ac:dyDescent="0.2">
      <c r="A42" s="23" t="s">
        <v>40</v>
      </c>
      <c r="B42" s="21"/>
      <c r="C42" s="22" t="s">
        <v>11</v>
      </c>
      <c r="D42" s="22" t="s">
        <v>41</v>
      </c>
      <c r="E42" s="18">
        <v>1586790</v>
      </c>
      <c r="F42" s="18">
        <v>30</v>
      </c>
      <c r="G42" s="24">
        <f t="shared" si="0"/>
        <v>0</v>
      </c>
      <c r="H42" s="19"/>
      <c r="I42" s="26"/>
      <c r="J42" s="27"/>
      <c r="K42" s="27"/>
      <c r="L42" s="27"/>
      <c r="M42" s="27"/>
    </row>
    <row r="43" spans="1:13" ht="16.5" x14ac:dyDescent="0.2">
      <c r="A43" s="23" t="s">
        <v>42</v>
      </c>
      <c r="B43" s="21"/>
      <c r="C43" s="22" t="s">
        <v>11</v>
      </c>
      <c r="D43" s="22" t="s">
        <v>41</v>
      </c>
      <c r="E43" s="18">
        <v>2380185</v>
      </c>
      <c r="F43" s="18">
        <v>30</v>
      </c>
      <c r="G43" s="24">
        <f t="shared" si="0"/>
        <v>0</v>
      </c>
      <c r="H43" s="19"/>
      <c r="I43" s="26"/>
      <c r="J43" s="27"/>
      <c r="K43" s="27"/>
      <c r="L43" s="27"/>
      <c r="M43" s="27"/>
    </row>
    <row r="44" spans="1:13" ht="16.5" x14ac:dyDescent="0.2">
      <c r="A44" s="23" t="s">
        <v>40</v>
      </c>
      <c r="B44" s="21"/>
      <c r="C44" s="22" t="s">
        <v>11</v>
      </c>
      <c r="D44" s="22" t="s">
        <v>43</v>
      </c>
      <c r="E44" s="18">
        <v>600000</v>
      </c>
      <c r="F44" s="18">
        <v>30</v>
      </c>
      <c r="G44" s="24">
        <f t="shared" si="0"/>
        <v>0</v>
      </c>
      <c r="H44" s="19"/>
      <c r="I44" s="26"/>
      <c r="J44" s="27"/>
      <c r="K44" s="27"/>
      <c r="L44" s="27"/>
      <c r="M44" s="27"/>
    </row>
    <row r="45" spans="1:13" ht="16.5" x14ac:dyDescent="0.2">
      <c r="A45" s="23" t="s">
        <v>42</v>
      </c>
      <c r="B45" s="21"/>
      <c r="C45" s="22" t="s">
        <v>11</v>
      </c>
      <c r="D45" s="22" t="s">
        <v>43</v>
      </c>
      <c r="E45" s="18">
        <v>900000</v>
      </c>
      <c r="F45" s="18">
        <v>30</v>
      </c>
      <c r="G45" s="24">
        <f t="shared" si="0"/>
        <v>0</v>
      </c>
      <c r="H45" s="19"/>
      <c r="I45" s="26"/>
      <c r="J45" s="27"/>
      <c r="K45" s="27"/>
      <c r="L45" s="27"/>
      <c r="M45" s="27"/>
    </row>
    <row r="46" spans="1:13" ht="16.5" x14ac:dyDescent="0.2">
      <c r="A46" s="23" t="s">
        <v>44</v>
      </c>
      <c r="B46" s="21"/>
      <c r="C46" s="22" t="s">
        <v>11</v>
      </c>
      <c r="D46" s="22"/>
      <c r="E46" s="18">
        <v>33025</v>
      </c>
      <c r="F46" s="18">
        <v>30</v>
      </c>
      <c r="G46" s="24">
        <f t="shared" si="0"/>
        <v>0</v>
      </c>
      <c r="H46" s="19"/>
      <c r="I46" s="26"/>
      <c r="J46" s="27"/>
      <c r="K46" s="27"/>
      <c r="L46" s="27"/>
      <c r="M46" s="27"/>
    </row>
    <row r="47" spans="1:13" ht="16.5" x14ac:dyDescent="0.2">
      <c r="A47" s="23" t="s">
        <v>45</v>
      </c>
      <c r="B47" s="21"/>
      <c r="C47" s="22" t="s">
        <v>11</v>
      </c>
      <c r="D47" s="22"/>
      <c r="E47" s="18">
        <v>5500000</v>
      </c>
      <c r="F47" s="18">
        <v>30</v>
      </c>
      <c r="G47" s="24">
        <f t="shared" si="0"/>
        <v>0</v>
      </c>
      <c r="H47" s="19"/>
      <c r="I47" s="26"/>
      <c r="J47" s="27"/>
      <c r="K47" s="27"/>
      <c r="L47" s="27"/>
      <c r="M47" s="27"/>
    </row>
    <row r="48" spans="1:13" ht="16.5" x14ac:dyDescent="0.2">
      <c r="A48" s="23" t="s">
        <v>46</v>
      </c>
      <c r="B48" s="21"/>
      <c r="C48" s="22" t="s">
        <v>11</v>
      </c>
      <c r="D48" s="22" t="s">
        <v>41</v>
      </c>
      <c r="E48" s="18">
        <v>1586790</v>
      </c>
      <c r="F48" s="18">
        <v>30</v>
      </c>
      <c r="G48" s="24">
        <f t="shared" si="0"/>
        <v>0</v>
      </c>
      <c r="H48" s="19"/>
      <c r="I48" s="26"/>
      <c r="J48" s="27"/>
      <c r="K48" s="27"/>
      <c r="L48" s="27"/>
      <c r="M48" s="27"/>
    </row>
    <row r="49" spans="1:13" ht="16.5" x14ac:dyDescent="0.2">
      <c r="A49" s="23" t="s">
        <v>47</v>
      </c>
      <c r="B49" s="21"/>
      <c r="C49" s="22" t="s">
        <v>11</v>
      </c>
      <c r="D49" s="22" t="s">
        <v>41</v>
      </c>
      <c r="E49" s="18">
        <v>2380185</v>
      </c>
      <c r="F49" s="18">
        <v>30</v>
      </c>
      <c r="G49" s="24">
        <f t="shared" si="0"/>
        <v>0</v>
      </c>
      <c r="H49" s="19"/>
      <c r="I49" s="26"/>
      <c r="J49" s="27"/>
      <c r="K49" s="27"/>
      <c r="L49" s="27"/>
      <c r="M49" s="27"/>
    </row>
    <row r="50" spans="1:13" ht="16.5" x14ac:dyDescent="0.2">
      <c r="A50" s="23" t="s">
        <v>46</v>
      </c>
      <c r="B50" s="21"/>
      <c r="C50" s="22" t="s">
        <v>11</v>
      </c>
      <c r="D50" s="22" t="s">
        <v>43</v>
      </c>
      <c r="E50" s="18">
        <v>600000</v>
      </c>
      <c r="F50" s="18">
        <v>30</v>
      </c>
      <c r="G50" s="24">
        <f t="shared" si="0"/>
        <v>0</v>
      </c>
      <c r="H50" s="19"/>
      <c r="I50" s="26"/>
      <c r="J50" s="27"/>
      <c r="K50" s="27"/>
      <c r="L50" s="27"/>
      <c r="M50" s="27"/>
    </row>
    <row r="51" spans="1:13" ht="16.5" x14ac:dyDescent="0.2">
      <c r="A51" s="23" t="s">
        <v>47</v>
      </c>
      <c r="B51" s="21"/>
      <c r="C51" s="22" t="s">
        <v>11</v>
      </c>
      <c r="D51" s="22" t="s">
        <v>43</v>
      </c>
      <c r="E51" s="18">
        <v>900000</v>
      </c>
      <c r="F51" s="18">
        <v>30</v>
      </c>
      <c r="G51" s="24">
        <f t="shared" si="0"/>
        <v>0</v>
      </c>
      <c r="H51" s="19"/>
      <c r="I51" s="26"/>
      <c r="J51" s="27"/>
      <c r="K51" s="27"/>
      <c r="L51" s="27"/>
      <c r="M51" s="27"/>
    </row>
    <row r="52" spans="1:13" ht="16.5" x14ac:dyDescent="0.2">
      <c r="A52" s="23" t="s">
        <v>48</v>
      </c>
      <c r="B52" s="21"/>
      <c r="C52" s="22" t="s">
        <v>11</v>
      </c>
      <c r="D52" s="22"/>
      <c r="E52" s="18">
        <v>33025</v>
      </c>
      <c r="F52" s="18">
        <v>30</v>
      </c>
      <c r="G52" s="24">
        <f t="shared" si="0"/>
        <v>0</v>
      </c>
      <c r="H52" s="19"/>
      <c r="I52" s="26"/>
      <c r="J52" s="27"/>
      <c r="K52" s="27"/>
      <c r="L52" s="27"/>
      <c r="M52" s="27"/>
    </row>
    <row r="53" spans="1:13" ht="16.5" x14ac:dyDescent="0.2">
      <c r="A53" s="23" t="s">
        <v>49</v>
      </c>
      <c r="B53" s="21"/>
      <c r="C53" s="22" t="s">
        <v>11</v>
      </c>
      <c r="D53" s="22"/>
      <c r="E53" s="18">
        <v>3280185</v>
      </c>
      <c r="F53" s="18">
        <v>30</v>
      </c>
      <c r="G53" s="24">
        <f t="shared" si="0"/>
        <v>0</v>
      </c>
      <c r="H53" s="19"/>
      <c r="I53" s="26"/>
      <c r="J53" s="1"/>
      <c r="K53" s="1"/>
      <c r="L53" s="1"/>
      <c r="M53" s="1"/>
    </row>
    <row r="54" spans="1:13" ht="16.5" customHeight="1" x14ac:dyDescent="0.2">
      <c r="A54" s="23" t="s">
        <v>50</v>
      </c>
      <c r="B54" s="21"/>
      <c r="C54" s="22" t="s">
        <v>51</v>
      </c>
      <c r="D54" s="22"/>
      <c r="E54" s="18">
        <v>50</v>
      </c>
      <c r="F54" s="18">
        <v>1</v>
      </c>
      <c r="G54" s="24">
        <f t="shared" si="0"/>
        <v>0</v>
      </c>
      <c r="H54" s="19"/>
      <c r="I54" s="26"/>
      <c r="J54" s="1"/>
      <c r="K54" s="1"/>
      <c r="L54" s="1"/>
      <c r="M54" s="1"/>
    </row>
    <row r="55" spans="1:13" ht="15" x14ac:dyDescent="0.2">
      <c r="A55" s="20" t="s">
        <v>52</v>
      </c>
      <c r="B55" s="21"/>
      <c r="C55" s="22"/>
      <c r="D55" s="22"/>
      <c r="E55" s="18"/>
      <c r="F55" s="18"/>
      <c r="G55" s="24"/>
      <c r="H55" s="19"/>
      <c r="I55" s="19"/>
      <c r="J55" s="1"/>
      <c r="K55" s="1"/>
      <c r="L55" s="1"/>
      <c r="M55" s="1"/>
    </row>
    <row r="56" spans="1:13" x14ac:dyDescent="0.2">
      <c r="A56" s="23" t="s">
        <v>53</v>
      </c>
      <c r="B56" s="21"/>
      <c r="C56" s="22" t="s">
        <v>54</v>
      </c>
      <c r="D56" s="22" t="s">
        <v>12</v>
      </c>
      <c r="E56" s="18">
        <v>70</v>
      </c>
      <c r="F56" s="18">
        <v>5</v>
      </c>
      <c r="G56" s="24">
        <f t="shared" si="0"/>
        <v>0</v>
      </c>
      <c r="H56" s="19"/>
      <c r="I56" s="19"/>
      <c r="J56" s="1"/>
      <c r="K56" s="1"/>
      <c r="L56" s="1"/>
      <c r="M56" s="1"/>
    </row>
    <row r="57" spans="1:13" x14ac:dyDescent="0.2">
      <c r="A57" s="23" t="s">
        <v>55</v>
      </c>
      <c r="B57" s="21"/>
      <c r="C57" s="22" t="s">
        <v>29</v>
      </c>
      <c r="D57" s="22" t="s">
        <v>12</v>
      </c>
      <c r="E57" s="18">
        <v>70</v>
      </c>
      <c r="F57" s="18">
        <v>40</v>
      </c>
      <c r="G57" s="24">
        <f t="shared" si="0"/>
        <v>0</v>
      </c>
      <c r="H57" s="19"/>
      <c r="I57" s="19"/>
      <c r="J57" s="1"/>
      <c r="K57" s="1"/>
      <c r="L57" s="1"/>
      <c r="M57" s="1"/>
    </row>
    <row r="58" spans="1:13" ht="16.5" customHeight="1" x14ac:dyDescent="0.2">
      <c r="A58" s="23" t="s">
        <v>56</v>
      </c>
      <c r="B58" s="21"/>
      <c r="C58" s="22" t="s">
        <v>29</v>
      </c>
      <c r="D58" s="22" t="s">
        <v>14</v>
      </c>
      <c r="E58" s="18">
        <v>51</v>
      </c>
      <c r="F58" s="18">
        <v>1208</v>
      </c>
      <c r="G58" s="24">
        <f t="shared" si="0"/>
        <v>0</v>
      </c>
      <c r="H58" s="19"/>
      <c r="I58" s="19"/>
      <c r="J58" s="1"/>
      <c r="K58" s="1"/>
      <c r="L58" s="1"/>
      <c r="M58" s="1"/>
    </row>
    <row r="59" spans="1:13" ht="16.5" customHeight="1" x14ac:dyDescent="0.2">
      <c r="A59" s="23" t="s">
        <v>57</v>
      </c>
      <c r="B59" s="21"/>
      <c r="C59" s="22" t="s">
        <v>29</v>
      </c>
      <c r="D59" s="22" t="s">
        <v>14</v>
      </c>
      <c r="E59" s="18">
        <v>51</v>
      </c>
      <c r="F59" s="18">
        <v>200</v>
      </c>
      <c r="G59" s="24">
        <f t="shared" si="0"/>
        <v>0</v>
      </c>
      <c r="H59" s="19"/>
      <c r="I59" s="19"/>
      <c r="J59" s="1"/>
      <c r="K59" s="1"/>
      <c r="L59" s="1"/>
      <c r="M59" s="1"/>
    </row>
    <row r="60" spans="1:13" ht="16.5" customHeight="1" x14ac:dyDescent="0.2">
      <c r="A60" s="23" t="s">
        <v>58</v>
      </c>
      <c r="B60" s="21"/>
      <c r="C60" s="22" t="s">
        <v>29</v>
      </c>
      <c r="D60" s="22" t="s">
        <v>14</v>
      </c>
      <c r="E60" s="18">
        <v>51</v>
      </c>
      <c r="F60" s="18">
        <v>616</v>
      </c>
      <c r="G60" s="24">
        <f t="shared" si="0"/>
        <v>0</v>
      </c>
      <c r="H60" s="19"/>
      <c r="I60" s="19"/>
      <c r="J60" s="1"/>
      <c r="K60" s="1"/>
      <c r="L60" s="1"/>
      <c r="M60" s="1"/>
    </row>
    <row r="61" spans="1:13" x14ac:dyDescent="0.2">
      <c r="A61" s="23" t="s">
        <v>59</v>
      </c>
      <c r="B61" s="21"/>
      <c r="C61" s="28" t="s">
        <v>29</v>
      </c>
      <c r="D61" s="22"/>
      <c r="E61" s="18">
        <v>1</v>
      </c>
      <c r="F61" s="18">
        <v>120</v>
      </c>
      <c r="G61" s="24">
        <f t="shared" si="0"/>
        <v>0</v>
      </c>
      <c r="H61" s="19"/>
      <c r="I61" s="19"/>
      <c r="J61" s="1"/>
      <c r="K61" s="1"/>
      <c r="L61" s="1"/>
      <c r="M61" s="1"/>
    </row>
    <row r="62" spans="1:13" x14ac:dyDescent="0.2">
      <c r="A62" s="23" t="s">
        <v>60</v>
      </c>
      <c r="B62" s="21"/>
      <c r="C62" s="22" t="s">
        <v>29</v>
      </c>
      <c r="D62" s="22" t="s">
        <v>61</v>
      </c>
      <c r="E62" s="18">
        <v>1400</v>
      </c>
      <c r="F62" s="18">
        <v>120</v>
      </c>
      <c r="G62" s="24">
        <f t="shared" si="0"/>
        <v>0</v>
      </c>
      <c r="H62" s="19"/>
      <c r="I62" s="19"/>
      <c r="J62" s="1"/>
      <c r="K62" s="1"/>
      <c r="L62" s="1"/>
      <c r="M62" s="1"/>
    </row>
    <row r="63" spans="1:13" x14ac:dyDescent="0.2">
      <c r="A63" s="23" t="s">
        <v>62</v>
      </c>
      <c r="B63" s="21"/>
      <c r="C63" s="22" t="s">
        <v>29</v>
      </c>
      <c r="D63" s="22" t="s">
        <v>61</v>
      </c>
      <c r="E63" s="18">
        <v>1400</v>
      </c>
      <c r="F63" s="18">
        <v>800</v>
      </c>
      <c r="G63" s="24">
        <f t="shared" si="0"/>
        <v>0</v>
      </c>
      <c r="H63" s="19"/>
      <c r="I63" s="19"/>
      <c r="J63" s="1"/>
      <c r="K63" s="1"/>
      <c r="L63" s="1"/>
      <c r="M63" s="1"/>
    </row>
    <row r="64" spans="1:13" x14ac:dyDescent="0.2">
      <c r="A64" s="23" t="s">
        <v>63</v>
      </c>
      <c r="B64" s="21"/>
      <c r="C64" s="22" t="s">
        <v>54</v>
      </c>
      <c r="D64" s="22"/>
      <c r="E64" s="18">
        <v>1</v>
      </c>
      <c r="F64" s="18">
        <v>5</v>
      </c>
      <c r="G64" s="24">
        <f t="shared" si="0"/>
        <v>0</v>
      </c>
      <c r="H64" s="19"/>
      <c r="I64" s="19"/>
      <c r="J64" s="1"/>
      <c r="K64" s="1"/>
      <c r="L64" s="1"/>
      <c r="M64" s="1"/>
    </row>
    <row r="65" spans="1:13" x14ac:dyDescent="0.2">
      <c r="A65" s="23" t="s">
        <v>64</v>
      </c>
      <c r="B65" s="21"/>
      <c r="C65" s="22" t="s">
        <v>65</v>
      </c>
      <c r="D65" s="22"/>
      <c r="E65" s="18">
        <v>1</v>
      </c>
      <c r="F65" s="18">
        <v>5</v>
      </c>
      <c r="G65" s="24">
        <f t="shared" si="0"/>
        <v>0</v>
      </c>
      <c r="H65" s="19"/>
      <c r="I65" s="19"/>
      <c r="J65" s="1"/>
      <c r="K65" s="1"/>
      <c r="L65" s="1"/>
      <c r="M65" s="1"/>
    </row>
    <row r="66" spans="1:13" x14ac:dyDescent="0.2">
      <c r="A66" s="23" t="s">
        <v>66</v>
      </c>
      <c r="B66" s="21"/>
      <c r="C66" s="22" t="s">
        <v>54</v>
      </c>
      <c r="D66" s="22"/>
      <c r="E66" s="18">
        <v>6</v>
      </c>
      <c r="F66" s="18">
        <v>5</v>
      </c>
      <c r="G66" s="24">
        <f t="shared" si="0"/>
        <v>0</v>
      </c>
      <c r="H66" s="19"/>
      <c r="I66" s="19"/>
      <c r="J66" s="1"/>
      <c r="K66" s="1"/>
      <c r="L66" s="1"/>
      <c r="M66" s="1"/>
    </row>
    <row r="67" spans="1:13" x14ac:dyDescent="0.2">
      <c r="A67" s="23" t="s">
        <v>67</v>
      </c>
      <c r="B67" s="21"/>
      <c r="C67" s="22" t="s">
        <v>54</v>
      </c>
      <c r="D67" s="22"/>
      <c r="E67" s="18">
        <v>1</v>
      </c>
      <c r="F67" s="18">
        <v>12</v>
      </c>
      <c r="G67" s="24">
        <f t="shared" si="0"/>
        <v>0</v>
      </c>
      <c r="H67" s="19"/>
      <c r="I67" s="26"/>
      <c r="J67" s="27"/>
      <c r="K67" s="1"/>
      <c r="L67" s="1"/>
      <c r="M67" s="1"/>
    </row>
    <row r="68" spans="1:13" ht="15" x14ac:dyDescent="0.2">
      <c r="A68" s="15" t="s">
        <v>68</v>
      </c>
      <c r="B68" s="29"/>
      <c r="C68" s="22"/>
      <c r="D68" s="22"/>
      <c r="E68" s="18"/>
      <c r="F68" s="18"/>
      <c r="G68" s="24"/>
      <c r="H68" s="19"/>
      <c r="I68" s="19"/>
      <c r="J68" s="1"/>
      <c r="K68" s="30"/>
      <c r="L68" s="30"/>
      <c r="M68" s="30"/>
    </row>
    <row r="69" spans="1:13" ht="15" x14ac:dyDescent="0.2">
      <c r="A69" s="20" t="s">
        <v>69</v>
      </c>
      <c r="B69" s="21"/>
      <c r="C69" s="22"/>
      <c r="D69" s="22"/>
      <c r="E69" s="18"/>
      <c r="F69" s="18"/>
      <c r="G69" s="24"/>
      <c r="H69" s="19"/>
      <c r="I69" s="19"/>
      <c r="J69" s="1"/>
      <c r="K69" s="30"/>
      <c r="L69" s="30"/>
      <c r="M69" s="30"/>
    </row>
    <row r="70" spans="1:13" ht="16.5" x14ac:dyDescent="0.2">
      <c r="A70" s="23" t="s">
        <v>70</v>
      </c>
      <c r="B70" s="21"/>
      <c r="C70" s="22" t="s">
        <v>11</v>
      </c>
      <c r="D70" s="22"/>
      <c r="E70" s="18">
        <v>11000000</v>
      </c>
      <c r="F70" s="18">
        <v>28</v>
      </c>
      <c r="G70" s="24">
        <f t="shared" si="0"/>
        <v>0</v>
      </c>
      <c r="H70" s="19"/>
      <c r="I70" s="19"/>
      <c r="J70" s="1"/>
      <c r="K70" s="30"/>
      <c r="L70" s="30"/>
      <c r="M70" s="30"/>
    </row>
    <row r="71" spans="1:13" ht="16.5" x14ac:dyDescent="0.2">
      <c r="A71" s="23" t="s">
        <v>71</v>
      </c>
      <c r="B71" s="21"/>
      <c r="C71" s="22" t="s">
        <v>11</v>
      </c>
      <c r="D71" s="22"/>
      <c r="E71" s="18">
        <v>5000000</v>
      </c>
      <c r="F71" s="18">
        <v>12</v>
      </c>
      <c r="G71" s="24">
        <f t="shared" si="0"/>
        <v>0</v>
      </c>
      <c r="H71" s="19"/>
      <c r="I71" s="19"/>
      <c r="J71" s="1"/>
      <c r="K71" s="1"/>
      <c r="L71" s="1"/>
      <c r="M71" s="1"/>
    </row>
    <row r="72" spans="1:13" x14ac:dyDescent="0.2">
      <c r="A72" s="23" t="s">
        <v>72</v>
      </c>
      <c r="B72" s="21"/>
      <c r="C72" s="22" t="s">
        <v>29</v>
      </c>
      <c r="D72" s="18"/>
      <c r="E72" s="18">
        <v>1</v>
      </c>
      <c r="F72" s="18">
        <v>87</v>
      </c>
      <c r="G72" s="24">
        <f t="shared" si="0"/>
        <v>0</v>
      </c>
      <c r="H72" s="19"/>
      <c r="I72" s="19"/>
      <c r="J72" s="1"/>
      <c r="K72" s="1"/>
      <c r="L72" s="1"/>
      <c r="M72" s="1"/>
    </row>
    <row r="73" spans="1:13" ht="16.5" x14ac:dyDescent="0.2">
      <c r="A73" s="23" t="s">
        <v>73</v>
      </c>
      <c r="B73" s="21"/>
      <c r="C73" s="22" t="s">
        <v>11</v>
      </c>
      <c r="D73" s="22"/>
      <c r="E73" s="18">
        <v>16000000</v>
      </c>
      <c r="F73" s="18">
        <v>28</v>
      </c>
      <c r="G73" s="24">
        <f t="shared" ref="G73:G136" si="1">B73*E73*F73</f>
        <v>0</v>
      </c>
      <c r="H73" s="19"/>
      <c r="I73" s="19"/>
      <c r="J73" s="1"/>
      <c r="K73" s="1"/>
      <c r="L73" s="1"/>
      <c r="M73" s="1"/>
    </row>
    <row r="74" spans="1:13" ht="16.5" x14ac:dyDescent="0.2">
      <c r="A74" s="23" t="s">
        <v>74</v>
      </c>
      <c r="B74" s="21"/>
      <c r="C74" s="22" t="s">
        <v>11</v>
      </c>
      <c r="D74" s="22"/>
      <c r="E74" s="18">
        <v>2880000</v>
      </c>
      <c r="F74" s="18">
        <v>60</v>
      </c>
      <c r="G74" s="24">
        <f t="shared" si="1"/>
        <v>0</v>
      </c>
      <c r="H74" s="19"/>
      <c r="I74" s="19"/>
      <c r="J74" s="1"/>
      <c r="K74" s="1"/>
      <c r="L74" s="1"/>
      <c r="M74" s="1"/>
    </row>
    <row r="75" spans="1:13" x14ac:dyDescent="0.2">
      <c r="A75" s="23" t="s">
        <v>75</v>
      </c>
      <c r="B75" s="21"/>
      <c r="C75" s="22" t="s">
        <v>29</v>
      </c>
      <c r="D75" s="22"/>
      <c r="E75" s="18">
        <v>1</v>
      </c>
      <c r="F75" s="18">
        <v>120</v>
      </c>
      <c r="G75" s="24">
        <f t="shared" si="1"/>
        <v>0</v>
      </c>
      <c r="H75" s="19"/>
      <c r="I75" s="19"/>
      <c r="J75" s="1"/>
      <c r="K75" s="1"/>
      <c r="L75" s="1"/>
      <c r="M75" s="1"/>
    </row>
    <row r="76" spans="1:13" ht="18.75" x14ac:dyDescent="0.2">
      <c r="A76" s="23" t="s">
        <v>76</v>
      </c>
      <c r="B76" s="21"/>
      <c r="C76" s="22" t="s">
        <v>11</v>
      </c>
      <c r="D76" s="22"/>
      <c r="E76" s="18">
        <v>560000</v>
      </c>
      <c r="F76" s="18">
        <v>56</v>
      </c>
      <c r="G76" s="24">
        <f t="shared" si="1"/>
        <v>0</v>
      </c>
      <c r="H76" s="19"/>
      <c r="I76" s="19"/>
      <c r="J76" s="1"/>
      <c r="K76" s="1"/>
      <c r="L76" s="1"/>
      <c r="M76" s="1"/>
    </row>
    <row r="77" spans="1:13" ht="16.5" x14ac:dyDescent="0.2">
      <c r="A77" s="23" t="s">
        <v>77</v>
      </c>
      <c r="B77" s="21"/>
      <c r="C77" s="22" t="s">
        <v>11</v>
      </c>
      <c r="D77" s="22"/>
      <c r="E77" s="18">
        <v>1570088</v>
      </c>
      <c r="F77" s="18">
        <v>30</v>
      </c>
      <c r="G77" s="24">
        <f t="shared" si="1"/>
        <v>0</v>
      </c>
      <c r="H77" s="19"/>
      <c r="I77" s="19"/>
      <c r="J77" s="1"/>
      <c r="K77" s="1"/>
      <c r="L77" s="1"/>
      <c r="M77" s="1"/>
    </row>
    <row r="78" spans="1:13" ht="28.5" x14ac:dyDescent="0.2">
      <c r="A78" s="31" t="s">
        <v>78</v>
      </c>
      <c r="B78" s="21"/>
      <c r="C78" s="22" t="s">
        <v>11</v>
      </c>
      <c r="D78" s="22"/>
      <c r="E78" s="18">
        <v>225000</v>
      </c>
      <c r="F78" s="18">
        <v>2</v>
      </c>
      <c r="G78" s="24">
        <f t="shared" si="1"/>
        <v>0</v>
      </c>
      <c r="H78" s="19"/>
      <c r="I78" s="19"/>
      <c r="J78" s="1"/>
      <c r="K78" s="1"/>
      <c r="L78" s="1"/>
      <c r="M78" s="1"/>
    </row>
    <row r="79" spans="1:13" ht="16.5" x14ac:dyDescent="0.2">
      <c r="A79" s="23" t="s">
        <v>79</v>
      </c>
      <c r="B79" s="21"/>
      <c r="C79" s="22" t="s">
        <v>11</v>
      </c>
      <c r="D79" s="22"/>
      <c r="E79" s="18">
        <v>900000</v>
      </c>
      <c r="F79" s="18">
        <v>2</v>
      </c>
      <c r="G79" s="24">
        <f t="shared" si="1"/>
        <v>0</v>
      </c>
      <c r="H79" s="19"/>
      <c r="I79" s="19"/>
      <c r="J79" s="1"/>
      <c r="K79" s="1"/>
      <c r="L79" s="1"/>
      <c r="M79" s="1"/>
    </row>
    <row r="80" spans="1:13" ht="16.5" x14ac:dyDescent="0.2">
      <c r="A80" s="23" t="s">
        <v>80</v>
      </c>
      <c r="B80" s="21"/>
      <c r="C80" s="22" t="s">
        <v>11</v>
      </c>
      <c r="D80" s="22"/>
      <c r="E80" s="18">
        <v>900000</v>
      </c>
      <c r="F80" s="18">
        <v>2</v>
      </c>
      <c r="G80" s="24">
        <f t="shared" si="1"/>
        <v>0</v>
      </c>
      <c r="H80" s="19"/>
      <c r="I80" s="19"/>
      <c r="J80" s="1"/>
    </row>
    <row r="81" spans="1:10" ht="16.5" customHeight="1" x14ac:dyDescent="0.2">
      <c r="A81" s="23" t="s">
        <v>81</v>
      </c>
      <c r="B81" s="21"/>
      <c r="C81" s="22" t="s">
        <v>11</v>
      </c>
      <c r="D81" s="22"/>
      <c r="E81" s="18">
        <v>100000</v>
      </c>
      <c r="F81" s="18">
        <v>1</v>
      </c>
      <c r="G81" s="24">
        <f t="shared" si="1"/>
        <v>0</v>
      </c>
      <c r="H81" s="19"/>
      <c r="I81" s="19"/>
      <c r="J81" s="1"/>
    </row>
    <row r="82" spans="1:10" ht="17.25" customHeight="1" x14ac:dyDescent="0.2">
      <c r="A82" s="23" t="s">
        <v>81</v>
      </c>
      <c r="B82" s="21"/>
      <c r="C82" s="22" t="s">
        <v>29</v>
      </c>
      <c r="D82" s="22"/>
      <c r="E82" s="18">
        <v>1</v>
      </c>
      <c r="F82" s="18">
        <v>30</v>
      </c>
      <c r="G82" s="24">
        <f t="shared" si="1"/>
        <v>0</v>
      </c>
      <c r="H82" s="19"/>
      <c r="I82" s="19"/>
      <c r="J82" s="1"/>
    </row>
    <row r="83" spans="1:10" ht="16.5" x14ac:dyDescent="0.2">
      <c r="A83" s="31" t="s">
        <v>82</v>
      </c>
      <c r="B83" s="21"/>
      <c r="C83" s="22" t="s">
        <v>11</v>
      </c>
      <c r="D83" s="22"/>
      <c r="E83" s="18">
        <v>100000</v>
      </c>
      <c r="F83" s="18">
        <v>1</v>
      </c>
      <c r="G83" s="24">
        <f t="shared" si="1"/>
        <v>0</v>
      </c>
      <c r="H83" s="19"/>
      <c r="I83" s="19"/>
      <c r="J83" s="1"/>
    </row>
    <row r="84" spans="1:10" x14ac:dyDescent="0.2">
      <c r="A84" s="31" t="s">
        <v>83</v>
      </c>
      <c r="B84" s="21"/>
      <c r="C84" s="22" t="s">
        <v>27</v>
      </c>
      <c r="D84" s="22"/>
      <c r="E84" s="18">
        <v>1</v>
      </c>
      <c r="F84" s="18">
        <v>350</v>
      </c>
      <c r="G84" s="24">
        <f t="shared" si="1"/>
        <v>0</v>
      </c>
      <c r="H84" s="19"/>
      <c r="I84" s="19"/>
      <c r="J84" s="1"/>
    </row>
    <row r="85" spans="1:10" ht="16.5" x14ac:dyDescent="0.2">
      <c r="A85" s="23" t="s">
        <v>84</v>
      </c>
      <c r="B85" s="21"/>
      <c r="C85" s="22" t="s">
        <v>11</v>
      </c>
      <c r="D85" s="18"/>
      <c r="E85" s="18">
        <v>2150000</v>
      </c>
      <c r="F85" s="18">
        <v>14</v>
      </c>
      <c r="G85" s="24">
        <f t="shared" si="1"/>
        <v>0</v>
      </c>
      <c r="H85" s="19"/>
      <c r="I85" s="19"/>
      <c r="J85" s="1"/>
    </row>
    <row r="86" spans="1:10" ht="16.5" x14ac:dyDescent="0.2">
      <c r="A86" s="23" t="s">
        <v>85</v>
      </c>
      <c r="B86" s="21"/>
      <c r="C86" s="22" t="s">
        <v>11</v>
      </c>
      <c r="D86" s="18"/>
      <c r="E86" s="18">
        <v>720000</v>
      </c>
      <c r="F86" s="18">
        <v>14</v>
      </c>
      <c r="G86" s="24">
        <f t="shared" si="1"/>
        <v>0</v>
      </c>
      <c r="H86" s="19"/>
      <c r="I86" s="19"/>
      <c r="J86" s="1"/>
    </row>
    <row r="87" spans="1:10" ht="16.5" x14ac:dyDescent="0.2">
      <c r="A87" s="31" t="s">
        <v>86</v>
      </c>
      <c r="B87" s="21"/>
      <c r="C87" s="32" t="s">
        <v>11</v>
      </c>
      <c r="D87" s="18"/>
      <c r="E87" s="18">
        <v>240000</v>
      </c>
      <c r="F87" s="18">
        <v>7</v>
      </c>
      <c r="G87" s="24">
        <f t="shared" si="1"/>
        <v>0</v>
      </c>
      <c r="H87" s="19"/>
      <c r="I87" s="19"/>
      <c r="J87" s="1"/>
    </row>
    <row r="88" spans="1:10" ht="28.5" x14ac:dyDescent="0.2">
      <c r="A88" s="31" t="s">
        <v>87</v>
      </c>
      <c r="B88" s="21"/>
      <c r="C88" s="32" t="s">
        <v>11</v>
      </c>
      <c r="D88" s="18"/>
      <c r="E88" s="18">
        <v>200000</v>
      </c>
      <c r="F88" s="18">
        <v>2</v>
      </c>
      <c r="G88" s="24">
        <f t="shared" si="1"/>
        <v>0</v>
      </c>
      <c r="H88" s="19"/>
      <c r="I88" s="19"/>
      <c r="J88" s="1"/>
    </row>
    <row r="89" spans="1:10" x14ac:dyDescent="0.2">
      <c r="A89" s="31" t="s">
        <v>88</v>
      </c>
      <c r="B89" s="21"/>
      <c r="C89" s="32" t="s">
        <v>27</v>
      </c>
      <c r="D89" s="18"/>
      <c r="E89" s="18">
        <v>1</v>
      </c>
      <c r="F89" s="18">
        <v>2100</v>
      </c>
      <c r="G89" s="24">
        <f t="shared" si="1"/>
        <v>0</v>
      </c>
      <c r="H89" s="19"/>
      <c r="I89" s="19"/>
      <c r="J89" s="1"/>
    </row>
    <row r="90" spans="1:10" x14ac:dyDescent="0.2">
      <c r="A90" s="23" t="s">
        <v>89</v>
      </c>
      <c r="B90" s="21"/>
      <c r="C90" s="22" t="s">
        <v>29</v>
      </c>
      <c r="D90" s="18"/>
      <c r="E90" s="18">
        <v>1</v>
      </c>
      <c r="F90" s="18">
        <v>119</v>
      </c>
      <c r="G90" s="24">
        <f t="shared" si="1"/>
        <v>0</v>
      </c>
      <c r="H90" s="19"/>
      <c r="I90" s="19"/>
      <c r="J90" s="1"/>
    </row>
    <row r="91" spans="1:10" ht="16.5" x14ac:dyDescent="0.2">
      <c r="A91" s="23" t="s">
        <v>90</v>
      </c>
      <c r="B91" s="21"/>
      <c r="C91" s="22" t="s">
        <v>11</v>
      </c>
      <c r="D91" s="18"/>
      <c r="E91" s="18">
        <v>2150000</v>
      </c>
      <c r="F91" s="18">
        <v>14</v>
      </c>
      <c r="G91" s="24">
        <f t="shared" si="1"/>
        <v>0</v>
      </c>
      <c r="H91" s="19"/>
      <c r="I91" s="19"/>
      <c r="J91" s="1"/>
    </row>
    <row r="92" spans="1:10" x14ac:dyDescent="0.2">
      <c r="A92" s="23" t="s">
        <v>75</v>
      </c>
      <c r="B92" s="21"/>
      <c r="C92" s="22" t="s">
        <v>29</v>
      </c>
      <c r="D92" s="18"/>
      <c r="E92" s="18">
        <v>1</v>
      </c>
      <c r="F92" s="18">
        <v>120</v>
      </c>
      <c r="G92" s="24">
        <f t="shared" si="1"/>
        <v>0</v>
      </c>
      <c r="H92" s="19"/>
      <c r="I92" s="19"/>
      <c r="J92" s="1"/>
    </row>
    <row r="93" spans="1:10" x14ac:dyDescent="0.2">
      <c r="A93" s="23" t="s">
        <v>91</v>
      </c>
      <c r="B93" s="21"/>
      <c r="C93" s="22" t="s">
        <v>29</v>
      </c>
      <c r="D93" s="22"/>
      <c r="E93" s="18">
        <v>1</v>
      </c>
      <c r="F93" s="18">
        <v>1680</v>
      </c>
      <c r="G93" s="24">
        <f t="shared" si="1"/>
        <v>0</v>
      </c>
      <c r="H93" s="19"/>
      <c r="I93" s="19"/>
      <c r="J93" s="1"/>
    </row>
    <row r="94" spans="1:10" x14ac:dyDescent="0.2">
      <c r="A94" s="23" t="s">
        <v>92</v>
      </c>
      <c r="B94" s="21"/>
      <c r="C94" s="22" t="s">
        <v>29</v>
      </c>
      <c r="D94" s="22"/>
      <c r="E94" s="18">
        <v>1</v>
      </c>
      <c r="F94" s="18">
        <v>250</v>
      </c>
      <c r="G94" s="24">
        <f t="shared" si="1"/>
        <v>0</v>
      </c>
      <c r="H94" s="19"/>
      <c r="I94" s="19"/>
      <c r="J94" s="1"/>
    </row>
    <row r="95" spans="1:10" ht="16.5" x14ac:dyDescent="0.2">
      <c r="A95" s="23" t="s">
        <v>93</v>
      </c>
      <c r="B95" s="21"/>
      <c r="C95" s="22" t="s">
        <v>11</v>
      </c>
      <c r="D95" s="22"/>
      <c r="E95" s="18">
        <v>100000</v>
      </c>
      <c r="F95" s="18">
        <v>2</v>
      </c>
      <c r="G95" s="24">
        <f t="shared" si="1"/>
        <v>0</v>
      </c>
      <c r="H95" s="19"/>
      <c r="I95" s="19"/>
      <c r="J95" s="1"/>
    </row>
    <row r="96" spans="1:10" x14ac:dyDescent="0.2">
      <c r="A96" s="23" t="s">
        <v>30</v>
      </c>
      <c r="B96" s="21"/>
      <c r="C96" s="22" t="s">
        <v>29</v>
      </c>
      <c r="D96" s="22"/>
      <c r="E96" s="18">
        <v>1</v>
      </c>
      <c r="F96" s="18">
        <v>104</v>
      </c>
      <c r="G96" s="24">
        <f t="shared" si="1"/>
        <v>0</v>
      </c>
      <c r="H96" s="19"/>
      <c r="I96" s="19"/>
      <c r="J96" s="1"/>
    </row>
    <row r="97" spans="1:10" x14ac:dyDescent="0.2">
      <c r="A97" s="23" t="s">
        <v>30</v>
      </c>
      <c r="B97" s="21"/>
      <c r="C97" s="22" t="s">
        <v>27</v>
      </c>
      <c r="D97" s="22"/>
      <c r="E97" s="18">
        <v>1</v>
      </c>
      <c r="F97" s="18">
        <v>1040</v>
      </c>
      <c r="G97" s="24">
        <f t="shared" si="1"/>
        <v>0</v>
      </c>
      <c r="H97" s="19"/>
      <c r="I97" s="19"/>
      <c r="J97" s="1"/>
    </row>
    <row r="98" spans="1:10" x14ac:dyDescent="0.2">
      <c r="A98" s="23" t="s">
        <v>31</v>
      </c>
      <c r="B98" s="21"/>
      <c r="C98" s="22" t="s">
        <v>29</v>
      </c>
      <c r="D98" s="22"/>
      <c r="E98" s="18">
        <v>1</v>
      </c>
      <c r="F98" s="18">
        <v>100</v>
      </c>
      <c r="G98" s="24">
        <f t="shared" si="1"/>
        <v>0</v>
      </c>
      <c r="H98" s="19"/>
      <c r="I98" s="19"/>
      <c r="J98" s="1"/>
    </row>
    <row r="99" spans="1:10" x14ac:dyDescent="0.2">
      <c r="A99" s="23" t="s">
        <v>31</v>
      </c>
      <c r="B99" s="21"/>
      <c r="C99" s="22" t="s">
        <v>27</v>
      </c>
      <c r="D99" s="22"/>
      <c r="E99" s="18">
        <v>1</v>
      </c>
      <c r="F99" s="18">
        <v>1600</v>
      </c>
      <c r="G99" s="24">
        <f t="shared" si="1"/>
        <v>0</v>
      </c>
      <c r="H99" s="19"/>
      <c r="I99" s="19"/>
      <c r="J99" s="1"/>
    </row>
    <row r="100" spans="1:10" x14ac:dyDescent="0.2">
      <c r="A100" s="23" t="s">
        <v>32</v>
      </c>
      <c r="B100" s="21"/>
      <c r="C100" s="22" t="s">
        <v>29</v>
      </c>
      <c r="D100" s="22"/>
      <c r="E100" s="18">
        <v>1</v>
      </c>
      <c r="F100" s="18">
        <v>170</v>
      </c>
      <c r="G100" s="24">
        <f t="shared" si="1"/>
        <v>0</v>
      </c>
      <c r="H100" s="19"/>
      <c r="I100" s="19"/>
      <c r="J100" s="1"/>
    </row>
    <row r="101" spans="1:10" x14ac:dyDescent="0.2">
      <c r="A101" s="23" t="s">
        <v>32</v>
      </c>
      <c r="B101" s="21"/>
      <c r="C101" s="22" t="s">
        <v>27</v>
      </c>
      <c r="D101" s="22"/>
      <c r="E101" s="18">
        <v>1</v>
      </c>
      <c r="F101" s="18">
        <v>3500</v>
      </c>
      <c r="G101" s="24">
        <f t="shared" si="1"/>
        <v>0</v>
      </c>
      <c r="H101" s="19"/>
      <c r="I101" s="19"/>
      <c r="J101" s="1"/>
    </row>
    <row r="102" spans="1:10" ht="16.5" x14ac:dyDescent="0.2">
      <c r="A102" s="23" t="s">
        <v>35</v>
      </c>
      <c r="B102" s="21"/>
      <c r="C102" s="22" t="s">
        <v>29</v>
      </c>
      <c r="D102" s="22"/>
      <c r="E102" s="18">
        <v>1</v>
      </c>
      <c r="F102" s="18">
        <v>90</v>
      </c>
      <c r="G102" s="24">
        <f t="shared" si="1"/>
        <v>0</v>
      </c>
      <c r="H102" s="19"/>
      <c r="I102" s="19"/>
      <c r="J102" s="1"/>
    </row>
    <row r="103" spans="1:10" ht="16.5" x14ac:dyDescent="0.2">
      <c r="A103" s="23" t="s">
        <v>36</v>
      </c>
      <c r="B103" s="21"/>
      <c r="C103" s="22" t="s">
        <v>29</v>
      </c>
      <c r="D103" s="22"/>
      <c r="E103" s="18">
        <v>1</v>
      </c>
      <c r="F103" s="18">
        <v>50</v>
      </c>
      <c r="G103" s="24">
        <f t="shared" si="1"/>
        <v>0</v>
      </c>
      <c r="H103" s="19"/>
      <c r="I103" s="19"/>
      <c r="J103" s="1"/>
    </row>
    <row r="104" spans="1:10" ht="16.5" x14ac:dyDescent="0.2">
      <c r="A104" s="23" t="s">
        <v>37</v>
      </c>
      <c r="B104" s="21"/>
      <c r="C104" s="22" t="s">
        <v>29</v>
      </c>
      <c r="D104" s="22"/>
      <c r="E104" s="18">
        <v>1</v>
      </c>
      <c r="F104" s="18">
        <v>30</v>
      </c>
      <c r="G104" s="24">
        <f t="shared" si="1"/>
        <v>0</v>
      </c>
      <c r="H104" s="19"/>
      <c r="I104" s="19"/>
      <c r="J104" s="1"/>
    </row>
    <row r="105" spans="1:10" x14ac:dyDescent="0.2">
      <c r="A105" s="23" t="s">
        <v>26</v>
      </c>
      <c r="B105" s="29"/>
      <c r="C105" s="22" t="s">
        <v>27</v>
      </c>
      <c r="D105" s="22"/>
      <c r="E105" s="18">
        <v>1</v>
      </c>
      <c r="F105" s="18">
        <v>1700</v>
      </c>
      <c r="G105" s="24">
        <f t="shared" si="1"/>
        <v>0</v>
      </c>
      <c r="H105" s="19"/>
      <c r="I105" s="19"/>
      <c r="J105" s="1"/>
    </row>
    <row r="106" spans="1:10" ht="15" x14ac:dyDescent="0.2">
      <c r="A106" s="20" t="s">
        <v>94</v>
      </c>
      <c r="B106" s="29"/>
      <c r="C106" s="22"/>
      <c r="D106" s="22"/>
      <c r="E106" s="18"/>
      <c r="F106" s="18"/>
      <c r="G106" s="24"/>
      <c r="H106" s="19"/>
      <c r="I106" s="19"/>
      <c r="J106" s="1"/>
    </row>
    <row r="107" spans="1:10" ht="16.5" x14ac:dyDescent="0.2">
      <c r="A107" s="23" t="s">
        <v>95</v>
      </c>
      <c r="B107" s="29"/>
      <c r="C107" s="28" t="s">
        <v>11</v>
      </c>
      <c r="D107" s="22"/>
      <c r="E107" s="18">
        <v>125000</v>
      </c>
      <c r="F107" s="18">
        <v>210</v>
      </c>
      <c r="G107" s="24">
        <f t="shared" si="1"/>
        <v>0</v>
      </c>
      <c r="H107" s="19"/>
      <c r="I107" s="26"/>
      <c r="J107" s="27"/>
    </row>
    <row r="108" spans="1:10" ht="16.5" x14ac:dyDescent="0.2">
      <c r="A108" s="23" t="s">
        <v>96</v>
      </c>
      <c r="B108" s="21"/>
      <c r="C108" s="28" t="s">
        <v>11</v>
      </c>
      <c r="D108" s="22"/>
      <c r="E108" s="18">
        <v>1375000</v>
      </c>
      <c r="F108" s="18">
        <v>28</v>
      </c>
      <c r="G108" s="24">
        <f t="shared" si="1"/>
        <v>0</v>
      </c>
      <c r="H108" s="19"/>
      <c r="I108" s="26"/>
      <c r="J108" s="27"/>
    </row>
    <row r="109" spans="1:10" x14ac:dyDescent="0.2">
      <c r="A109" s="23" t="s">
        <v>97</v>
      </c>
      <c r="B109" s="21"/>
      <c r="C109" s="28" t="s">
        <v>98</v>
      </c>
      <c r="D109" s="22"/>
      <c r="E109" s="18">
        <v>250000</v>
      </c>
      <c r="F109" s="18">
        <v>60</v>
      </c>
      <c r="G109" s="24">
        <f t="shared" si="1"/>
        <v>0</v>
      </c>
      <c r="H109" s="19"/>
      <c r="I109" s="19"/>
      <c r="J109" s="1"/>
    </row>
    <row r="110" spans="1:10" x14ac:dyDescent="0.2">
      <c r="A110" s="23" t="s">
        <v>99</v>
      </c>
      <c r="B110" s="21"/>
      <c r="C110" s="28" t="s">
        <v>29</v>
      </c>
      <c r="D110" s="22"/>
      <c r="E110" s="18">
        <v>1</v>
      </c>
      <c r="F110" s="18">
        <v>300</v>
      </c>
      <c r="G110" s="24">
        <f t="shared" si="1"/>
        <v>0</v>
      </c>
      <c r="H110" s="19"/>
      <c r="I110" s="19"/>
      <c r="J110" s="1"/>
    </row>
    <row r="111" spans="1:10" x14ac:dyDescent="0.2">
      <c r="A111" s="23" t="s">
        <v>100</v>
      </c>
      <c r="B111" s="21"/>
      <c r="C111" s="28" t="s">
        <v>29</v>
      </c>
      <c r="D111" s="22"/>
      <c r="E111" s="18">
        <v>1</v>
      </c>
      <c r="F111" s="18">
        <v>300</v>
      </c>
      <c r="G111" s="24">
        <f t="shared" si="1"/>
        <v>0</v>
      </c>
      <c r="H111" s="19"/>
      <c r="I111" s="19"/>
      <c r="J111" s="1"/>
    </row>
    <row r="112" spans="1:10" ht="16.5" x14ac:dyDescent="0.2">
      <c r="A112" s="23" t="s">
        <v>101</v>
      </c>
      <c r="B112" s="21"/>
      <c r="C112" s="28" t="s">
        <v>11</v>
      </c>
      <c r="D112" s="22"/>
      <c r="E112" s="18">
        <v>100000</v>
      </c>
      <c r="F112" s="18">
        <v>2</v>
      </c>
      <c r="G112" s="24">
        <f t="shared" si="1"/>
        <v>0</v>
      </c>
      <c r="H112" s="19"/>
      <c r="I112" s="19"/>
      <c r="J112" s="1"/>
    </row>
    <row r="113" spans="1:10" ht="16.5" x14ac:dyDescent="0.2">
      <c r="A113" s="23" t="s">
        <v>102</v>
      </c>
      <c r="B113" s="21"/>
      <c r="C113" s="22" t="s">
        <v>11</v>
      </c>
      <c r="D113" s="22"/>
      <c r="E113" s="18">
        <v>25000</v>
      </c>
      <c r="F113" s="18">
        <v>2</v>
      </c>
      <c r="G113" s="24">
        <f t="shared" si="1"/>
        <v>0</v>
      </c>
      <c r="H113" s="19"/>
      <c r="I113" s="19"/>
      <c r="J113" s="1"/>
    </row>
    <row r="114" spans="1:10" x14ac:dyDescent="0.2">
      <c r="A114" s="23" t="s">
        <v>103</v>
      </c>
      <c r="B114" s="21"/>
      <c r="C114" s="28" t="s">
        <v>29</v>
      </c>
      <c r="D114" s="22"/>
      <c r="E114" s="18">
        <v>1</v>
      </c>
      <c r="F114" s="18">
        <v>250</v>
      </c>
      <c r="G114" s="24">
        <f t="shared" si="1"/>
        <v>0</v>
      </c>
      <c r="H114" s="19"/>
      <c r="I114" s="19"/>
      <c r="J114" s="1"/>
    </row>
    <row r="115" spans="1:10" x14ac:dyDescent="0.2">
      <c r="A115" s="23" t="s">
        <v>104</v>
      </c>
      <c r="B115" s="21"/>
      <c r="C115" s="28" t="s">
        <v>29</v>
      </c>
      <c r="D115" s="22"/>
      <c r="E115" s="18">
        <v>1</v>
      </c>
      <c r="F115" s="18">
        <v>250</v>
      </c>
      <c r="G115" s="24">
        <f t="shared" si="1"/>
        <v>0</v>
      </c>
      <c r="H115" s="19"/>
      <c r="I115" s="19"/>
      <c r="J115" s="1"/>
    </row>
    <row r="116" spans="1:10" x14ac:dyDescent="0.2">
      <c r="A116" s="23" t="s">
        <v>105</v>
      </c>
      <c r="B116" s="21"/>
      <c r="C116" s="28" t="s">
        <v>106</v>
      </c>
      <c r="D116" s="22"/>
      <c r="E116" s="18">
        <v>23000</v>
      </c>
      <c r="F116" s="18">
        <v>2</v>
      </c>
      <c r="G116" s="24">
        <f t="shared" si="1"/>
        <v>0</v>
      </c>
      <c r="H116" s="19"/>
      <c r="I116" s="33"/>
      <c r="J116" s="1"/>
    </row>
    <row r="117" spans="1:10" x14ac:dyDescent="0.2">
      <c r="A117" s="23" t="s">
        <v>107</v>
      </c>
      <c r="B117" s="21"/>
      <c r="C117" s="28" t="s">
        <v>106</v>
      </c>
      <c r="D117" s="22"/>
      <c r="E117" s="18">
        <v>150</v>
      </c>
      <c r="F117" s="18">
        <v>2</v>
      </c>
      <c r="G117" s="24">
        <f t="shared" si="1"/>
        <v>0</v>
      </c>
      <c r="H117" s="19"/>
      <c r="I117" s="33"/>
      <c r="J117" s="1"/>
    </row>
    <row r="118" spans="1:10" ht="16.5" customHeight="1" x14ac:dyDescent="0.2">
      <c r="A118" s="23" t="s">
        <v>108</v>
      </c>
      <c r="B118" s="21"/>
      <c r="C118" s="28" t="s">
        <v>109</v>
      </c>
      <c r="D118" s="22"/>
      <c r="E118" s="18">
        <v>5200</v>
      </c>
      <c r="F118" s="18">
        <v>365</v>
      </c>
      <c r="G118" s="24">
        <f t="shared" si="1"/>
        <v>0</v>
      </c>
      <c r="H118" s="19"/>
      <c r="I118" s="26"/>
      <c r="J118" s="1"/>
    </row>
    <row r="119" spans="1:10" ht="16.5" customHeight="1" x14ac:dyDescent="0.2">
      <c r="A119" s="23" t="s">
        <v>110</v>
      </c>
      <c r="B119" s="21"/>
      <c r="C119" s="28" t="s">
        <v>109</v>
      </c>
      <c r="D119" s="22"/>
      <c r="E119" s="18">
        <v>5200</v>
      </c>
      <c r="F119" s="18">
        <v>365</v>
      </c>
      <c r="G119" s="24">
        <f t="shared" si="1"/>
        <v>0</v>
      </c>
      <c r="H119" s="19"/>
      <c r="I119" s="26"/>
      <c r="J119" s="1"/>
    </row>
    <row r="120" spans="1:10" x14ac:dyDescent="0.2">
      <c r="A120" s="23" t="s">
        <v>111</v>
      </c>
      <c r="B120" s="21"/>
      <c r="C120" s="28" t="s">
        <v>29</v>
      </c>
      <c r="D120" s="22"/>
      <c r="E120" s="18">
        <v>1</v>
      </c>
      <c r="F120" s="18">
        <v>120</v>
      </c>
      <c r="G120" s="24">
        <f t="shared" si="1"/>
        <v>0</v>
      </c>
      <c r="H120" s="19"/>
      <c r="I120" s="33"/>
      <c r="J120" s="30"/>
    </row>
    <row r="121" spans="1:10" x14ac:dyDescent="0.2">
      <c r="A121" s="23" t="s">
        <v>111</v>
      </c>
      <c r="B121" s="21"/>
      <c r="C121" s="28" t="s">
        <v>27</v>
      </c>
      <c r="D121" s="22"/>
      <c r="E121" s="18">
        <v>1</v>
      </c>
      <c r="F121" s="18">
        <v>5000</v>
      </c>
      <c r="G121" s="24">
        <f t="shared" si="1"/>
        <v>0</v>
      </c>
      <c r="H121" s="19"/>
      <c r="I121" s="26"/>
      <c r="J121" s="30"/>
    </row>
    <row r="122" spans="1:10" x14ac:dyDescent="0.2">
      <c r="A122" s="34" t="s">
        <v>112</v>
      </c>
      <c r="B122" s="35"/>
      <c r="C122" s="36" t="s">
        <v>54</v>
      </c>
      <c r="D122" s="37"/>
      <c r="E122" s="38">
        <v>1</v>
      </c>
      <c r="F122" s="38">
        <v>12</v>
      </c>
      <c r="G122" s="39">
        <f t="shared" si="1"/>
        <v>0</v>
      </c>
      <c r="H122" s="19"/>
      <c r="I122" s="26"/>
      <c r="J122" s="30"/>
    </row>
    <row r="123" spans="1:10" ht="15" x14ac:dyDescent="0.2">
      <c r="A123" s="40" t="s">
        <v>113</v>
      </c>
      <c r="B123" s="41"/>
      <c r="C123" s="42"/>
      <c r="D123" s="43"/>
      <c r="E123" s="44"/>
      <c r="F123" s="44"/>
      <c r="G123" s="45"/>
      <c r="H123" s="19"/>
      <c r="I123" s="26"/>
      <c r="J123" s="30"/>
    </row>
    <row r="124" spans="1:10" x14ac:dyDescent="0.2">
      <c r="A124" s="46" t="s">
        <v>114</v>
      </c>
      <c r="B124" s="47"/>
      <c r="C124" s="42" t="s">
        <v>54</v>
      </c>
      <c r="D124" s="43"/>
      <c r="E124" s="44">
        <v>2</v>
      </c>
      <c r="F124" s="44">
        <v>12</v>
      </c>
      <c r="G124" s="45">
        <f t="shared" si="1"/>
        <v>0</v>
      </c>
      <c r="H124" s="19"/>
      <c r="I124" s="19"/>
      <c r="J124" s="30"/>
    </row>
    <row r="125" spans="1:10" x14ac:dyDescent="0.2">
      <c r="A125" s="46" t="s">
        <v>115</v>
      </c>
      <c r="B125" s="47"/>
      <c r="C125" s="48" t="s">
        <v>65</v>
      </c>
      <c r="D125" s="43"/>
      <c r="E125" s="44">
        <v>2</v>
      </c>
      <c r="F125" s="44">
        <v>720</v>
      </c>
      <c r="G125" s="45">
        <f t="shared" si="1"/>
        <v>0</v>
      </c>
      <c r="H125" s="19"/>
      <c r="I125" s="19"/>
      <c r="J125" s="30"/>
    </row>
    <row r="126" spans="1:10" ht="28.5" x14ac:dyDescent="0.2">
      <c r="A126" s="49" t="s">
        <v>116</v>
      </c>
      <c r="B126" s="50"/>
      <c r="C126" s="48" t="s">
        <v>54</v>
      </c>
      <c r="D126" s="51"/>
      <c r="E126" s="44">
        <v>1</v>
      </c>
      <c r="F126" s="44">
        <v>12</v>
      </c>
      <c r="G126" s="45">
        <f t="shared" si="1"/>
        <v>0</v>
      </c>
      <c r="H126" s="19"/>
      <c r="I126" s="19"/>
      <c r="J126" s="30"/>
    </row>
    <row r="127" spans="1:10" x14ac:dyDescent="0.2">
      <c r="A127" s="49" t="s">
        <v>117</v>
      </c>
      <c r="B127" s="50"/>
      <c r="C127" s="48" t="s">
        <v>65</v>
      </c>
      <c r="D127" s="51"/>
      <c r="E127" s="44">
        <v>3</v>
      </c>
      <c r="F127" s="44">
        <v>12</v>
      </c>
      <c r="G127" s="45">
        <f t="shared" si="1"/>
        <v>0</v>
      </c>
      <c r="H127" s="19"/>
      <c r="I127" s="19"/>
      <c r="J127" s="30"/>
    </row>
    <row r="128" spans="1:10" x14ac:dyDescent="0.2">
      <c r="A128" s="49" t="s">
        <v>118</v>
      </c>
      <c r="B128" s="50"/>
      <c r="C128" s="48" t="s">
        <v>54</v>
      </c>
      <c r="D128" s="51"/>
      <c r="E128" s="44">
        <v>1</v>
      </c>
      <c r="F128" s="44">
        <v>12</v>
      </c>
      <c r="G128" s="45">
        <f t="shared" si="1"/>
        <v>0</v>
      </c>
      <c r="H128" s="19"/>
      <c r="I128" s="19"/>
    </row>
    <row r="129" spans="1:9" x14ac:dyDescent="0.2">
      <c r="A129" s="49" t="s">
        <v>119</v>
      </c>
      <c r="B129" s="50"/>
      <c r="C129" s="48" t="s">
        <v>65</v>
      </c>
      <c r="D129" s="51"/>
      <c r="E129" s="44">
        <v>1</v>
      </c>
      <c r="F129" s="44">
        <v>30</v>
      </c>
      <c r="G129" s="45">
        <f t="shared" si="1"/>
        <v>0</v>
      </c>
      <c r="H129" s="19"/>
      <c r="I129" s="26"/>
    </row>
    <row r="130" spans="1:9" ht="28.5" x14ac:dyDescent="0.2">
      <c r="A130" s="52" t="s">
        <v>120</v>
      </c>
      <c r="B130" s="50"/>
      <c r="C130" s="48" t="s">
        <v>22</v>
      </c>
      <c r="D130" s="51"/>
      <c r="E130" s="44">
        <v>5</v>
      </c>
      <c r="F130" s="44">
        <v>12</v>
      </c>
      <c r="G130" s="45">
        <f t="shared" si="1"/>
        <v>0</v>
      </c>
      <c r="H130" s="19"/>
      <c r="I130" s="26"/>
    </row>
    <row r="131" spans="1:9" ht="15" x14ac:dyDescent="0.2">
      <c r="A131" s="53" t="s">
        <v>121</v>
      </c>
      <c r="B131" s="54"/>
      <c r="C131" s="55"/>
      <c r="D131" s="56"/>
      <c r="E131" s="57"/>
      <c r="F131" s="57"/>
      <c r="G131" s="58"/>
      <c r="H131" s="19"/>
      <c r="I131" s="26"/>
    </row>
    <row r="132" spans="1:9" x14ac:dyDescent="0.2">
      <c r="A132" s="59" t="s">
        <v>122</v>
      </c>
      <c r="B132" s="60"/>
      <c r="C132" s="56" t="s">
        <v>106</v>
      </c>
      <c r="D132" s="56"/>
      <c r="E132" s="57">
        <v>52656</v>
      </c>
      <c r="F132" s="57">
        <v>2</v>
      </c>
      <c r="G132" s="58">
        <f t="shared" si="1"/>
        <v>0</v>
      </c>
      <c r="H132" s="19"/>
      <c r="I132" s="19"/>
    </row>
    <row r="133" spans="1:9" x14ac:dyDescent="0.2">
      <c r="A133" s="59" t="s">
        <v>123</v>
      </c>
      <c r="B133" s="60"/>
      <c r="C133" s="56" t="s">
        <v>106</v>
      </c>
      <c r="D133" s="56"/>
      <c r="E133" s="57">
        <v>396</v>
      </c>
      <c r="F133" s="57">
        <v>2</v>
      </c>
      <c r="G133" s="58">
        <f t="shared" si="1"/>
        <v>0</v>
      </c>
      <c r="H133" s="19"/>
      <c r="I133" s="19"/>
    </row>
    <row r="134" spans="1:9" x14ac:dyDescent="0.2">
      <c r="A134" s="59" t="s">
        <v>124</v>
      </c>
      <c r="B134" s="60"/>
      <c r="C134" s="56" t="s">
        <v>106</v>
      </c>
      <c r="D134" s="56"/>
      <c r="E134" s="57">
        <v>46</v>
      </c>
      <c r="F134" s="57">
        <v>1</v>
      </c>
      <c r="G134" s="58">
        <f t="shared" si="1"/>
        <v>0</v>
      </c>
      <c r="H134" s="19"/>
      <c r="I134" s="19"/>
    </row>
    <row r="135" spans="1:9" x14ac:dyDescent="0.2">
      <c r="A135" s="59" t="s">
        <v>125</v>
      </c>
      <c r="B135" s="60"/>
      <c r="C135" s="56" t="s">
        <v>98</v>
      </c>
      <c r="D135" s="56"/>
      <c r="E135" s="57">
        <v>7260</v>
      </c>
      <c r="F135" s="57">
        <v>2</v>
      </c>
      <c r="G135" s="58">
        <f t="shared" si="1"/>
        <v>0</v>
      </c>
      <c r="H135" s="19"/>
      <c r="I135" s="19"/>
    </row>
    <row r="136" spans="1:9" x14ac:dyDescent="0.2">
      <c r="A136" s="59" t="s">
        <v>126</v>
      </c>
      <c r="B136" s="60"/>
      <c r="C136" s="56" t="s">
        <v>98</v>
      </c>
      <c r="D136" s="56"/>
      <c r="E136" s="57">
        <v>6070</v>
      </c>
      <c r="F136" s="57">
        <v>2</v>
      </c>
      <c r="G136" s="58">
        <f t="shared" si="1"/>
        <v>0</v>
      </c>
      <c r="H136" s="19"/>
      <c r="I136" s="19"/>
    </row>
    <row r="137" spans="1:9" ht="28.5" x14ac:dyDescent="0.2">
      <c r="A137" s="59" t="s">
        <v>127</v>
      </c>
      <c r="B137" s="60"/>
      <c r="C137" s="56" t="s">
        <v>29</v>
      </c>
      <c r="D137" s="56"/>
      <c r="E137" s="57">
        <v>2070</v>
      </c>
      <c r="F137" s="57">
        <v>2</v>
      </c>
      <c r="G137" s="58">
        <f t="shared" ref="G137:G172" si="2">B137*E137*F137</f>
        <v>0</v>
      </c>
      <c r="H137" s="19"/>
      <c r="I137" s="19"/>
    </row>
    <row r="138" spans="1:9" ht="42.75" x14ac:dyDescent="0.2">
      <c r="A138" s="59" t="s">
        <v>128</v>
      </c>
      <c r="B138" s="60"/>
      <c r="C138" s="56" t="s">
        <v>29</v>
      </c>
      <c r="D138" s="56"/>
      <c r="E138" s="57">
        <v>390</v>
      </c>
      <c r="F138" s="57">
        <v>1</v>
      </c>
      <c r="G138" s="58">
        <f t="shared" si="2"/>
        <v>0</v>
      </c>
      <c r="H138" s="19"/>
      <c r="I138" s="19"/>
    </row>
    <row r="139" spans="1:9" x14ac:dyDescent="0.2">
      <c r="A139" s="59" t="s">
        <v>129</v>
      </c>
      <c r="B139" s="60"/>
      <c r="C139" s="56" t="s">
        <v>106</v>
      </c>
      <c r="D139" s="56"/>
      <c r="E139" s="57">
        <v>625</v>
      </c>
      <c r="F139" s="57">
        <v>1</v>
      </c>
      <c r="G139" s="58">
        <f t="shared" si="2"/>
        <v>0</v>
      </c>
      <c r="H139" s="19"/>
      <c r="I139" s="19"/>
    </row>
    <row r="140" spans="1:9" x14ac:dyDescent="0.2">
      <c r="A140" s="59" t="s">
        <v>130</v>
      </c>
      <c r="B140" s="60"/>
      <c r="C140" s="56" t="s">
        <v>106</v>
      </c>
      <c r="D140" s="56"/>
      <c r="E140" s="57">
        <v>880</v>
      </c>
      <c r="F140" s="57">
        <v>1</v>
      </c>
      <c r="G140" s="58">
        <f t="shared" si="2"/>
        <v>0</v>
      </c>
      <c r="H140" s="19"/>
      <c r="I140" s="19"/>
    </row>
    <row r="141" spans="1:9" x14ac:dyDescent="0.2">
      <c r="A141" s="59" t="s">
        <v>131</v>
      </c>
      <c r="B141" s="60"/>
      <c r="C141" s="56" t="s">
        <v>106</v>
      </c>
      <c r="D141" s="56"/>
      <c r="E141" s="57">
        <v>470</v>
      </c>
      <c r="F141" s="57">
        <v>1</v>
      </c>
      <c r="G141" s="58">
        <f t="shared" si="2"/>
        <v>0</v>
      </c>
      <c r="H141" s="19"/>
      <c r="I141" s="19"/>
    </row>
    <row r="142" spans="1:9" ht="28.5" x14ac:dyDescent="0.2">
      <c r="A142" s="59" t="s">
        <v>132</v>
      </c>
      <c r="B142" s="60"/>
      <c r="C142" s="56" t="s">
        <v>106</v>
      </c>
      <c r="D142" s="56"/>
      <c r="E142" s="57">
        <v>126</v>
      </c>
      <c r="F142" s="57">
        <v>1</v>
      </c>
      <c r="G142" s="58">
        <f t="shared" si="2"/>
        <v>0</v>
      </c>
      <c r="H142" s="19"/>
      <c r="I142" s="19"/>
    </row>
    <row r="143" spans="1:9" ht="28.5" x14ac:dyDescent="0.2">
      <c r="A143" s="59" t="s">
        <v>133</v>
      </c>
      <c r="B143" s="60"/>
      <c r="C143" s="56" t="s">
        <v>106</v>
      </c>
      <c r="D143" s="56"/>
      <c r="E143" s="57">
        <v>95</v>
      </c>
      <c r="F143" s="57">
        <v>1</v>
      </c>
      <c r="G143" s="58">
        <f t="shared" si="2"/>
        <v>0</v>
      </c>
      <c r="H143" s="19"/>
      <c r="I143" s="19"/>
    </row>
    <row r="144" spans="1:9" x14ac:dyDescent="0.2">
      <c r="A144" s="59" t="s">
        <v>134</v>
      </c>
      <c r="B144" s="60"/>
      <c r="C144" s="56" t="s">
        <v>106</v>
      </c>
      <c r="D144" s="56"/>
      <c r="E144" s="57">
        <v>120</v>
      </c>
      <c r="F144" s="57">
        <v>1</v>
      </c>
      <c r="G144" s="58">
        <f t="shared" si="2"/>
        <v>0</v>
      </c>
      <c r="H144" s="19"/>
      <c r="I144" s="19"/>
    </row>
    <row r="145" spans="1:9" x14ac:dyDescent="0.2">
      <c r="A145" s="59" t="s">
        <v>135</v>
      </c>
      <c r="B145" s="60"/>
      <c r="C145" s="56" t="s">
        <v>106</v>
      </c>
      <c r="D145" s="56"/>
      <c r="E145" s="57">
        <v>350</v>
      </c>
      <c r="F145" s="57">
        <v>1</v>
      </c>
      <c r="G145" s="58">
        <f t="shared" si="2"/>
        <v>0</v>
      </c>
      <c r="H145" s="19"/>
      <c r="I145" s="19"/>
    </row>
    <row r="146" spans="1:9" ht="16.5" x14ac:dyDescent="0.2">
      <c r="A146" s="59" t="s">
        <v>136</v>
      </c>
      <c r="B146" s="60"/>
      <c r="C146" s="56" t="s">
        <v>137</v>
      </c>
      <c r="D146" s="56"/>
      <c r="E146" s="57">
        <v>1</v>
      </c>
      <c r="F146" s="57">
        <v>1</v>
      </c>
      <c r="G146" s="58">
        <f t="shared" si="2"/>
        <v>0</v>
      </c>
      <c r="H146" s="19"/>
      <c r="I146" s="19"/>
    </row>
    <row r="147" spans="1:9" ht="16.5" x14ac:dyDescent="0.2">
      <c r="A147" s="59" t="s">
        <v>138</v>
      </c>
      <c r="B147" s="60"/>
      <c r="C147" s="56" t="s">
        <v>137</v>
      </c>
      <c r="D147" s="56"/>
      <c r="E147" s="57">
        <v>1</v>
      </c>
      <c r="F147" s="57">
        <v>1</v>
      </c>
      <c r="G147" s="58">
        <f t="shared" si="2"/>
        <v>0</v>
      </c>
      <c r="H147" s="19"/>
      <c r="I147" s="19"/>
    </row>
    <row r="148" spans="1:9" ht="16.5" x14ac:dyDescent="0.2">
      <c r="A148" s="59" t="s">
        <v>139</v>
      </c>
      <c r="B148" s="60"/>
      <c r="C148" s="56" t="s">
        <v>137</v>
      </c>
      <c r="D148" s="56"/>
      <c r="E148" s="57">
        <v>1</v>
      </c>
      <c r="F148" s="57">
        <v>1</v>
      </c>
      <c r="G148" s="58">
        <f t="shared" si="2"/>
        <v>0</v>
      </c>
      <c r="H148" s="19"/>
      <c r="I148" s="19"/>
    </row>
    <row r="149" spans="1:9" ht="16.5" x14ac:dyDescent="0.2">
      <c r="A149" s="59" t="s">
        <v>140</v>
      </c>
      <c r="B149" s="60"/>
      <c r="C149" s="56" t="s">
        <v>137</v>
      </c>
      <c r="D149" s="56"/>
      <c r="E149" s="57">
        <v>1</v>
      </c>
      <c r="F149" s="57">
        <v>1</v>
      </c>
      <c r="G149" s="58">
        <f t="shared" si="2"/>
        <v>0</v>
      </c>
      <c r="H149" s="19"/>
      <c r="I149" s="19"/>
    </row>
    <row r="150" spans="1:9" x14ac:dyDescent="0.2">
      <c r="A150" s="59" t="s">
        <v>141</v>
      </c>
      <c r="B150" s="60"/>
      <c r="C150" s="56" t="s">
        <v>29</v>
      </c>
      <c r="D150" s="56"/>
      <c r="E150" s="57">
        <v>1</v>
      </c>
      <c r="F150" s="57">
        <v>1</v>
      </c>
      <c r="G150" s="58">
        <f t="shared" si="2"/>
        <v>0</v>
      </c>
      <c r="H150" s="19"/>
      <c r="I150" s="19"/>
    </row>
    <row r="151" spans="1:9" x14ac:dyDescent="0.2">
      <c r="A151" s="61" t="s">
        <v>26</v>
      </c>
      <c r="B151" s="60"/>
      <c r="C151" s="62" t="s">
        <v>27</v>
      </c>
      <c r="D151" s="56"/>
      <c r="E151" s="57">
        <v>1</v>
      </c>
      <c r="F151" s="57">
        <v>2400</v>
      </c>
      <c r="G151" s="58">
        <f t="shared" si="2"/>
        <v>0</v>
      </c>
      <c r="H151" s="19"/>
      <c r="I151" s="19"/>
    </row>
    <row r="152" spans="1:9" x14ac:dyDescent="0.2">
      <c r="A152" s="59" t="s">
        <v>142</v>
      </c>
      <c r="B152" s="60"/>
      <c r="C152" s="55" t="s">
        <v>54</v>
      </c>
      <c r="D152" s="56"/>
      <c r="E152" s="57">
        <v>1</v>
      </c>
      <c r="F152" s="57">
        <v>12</v>
      </c>
      <c r="G152" s="58">
        <f t="shared" si="2"/>
        <v>0</v>
      </c>
      <c r="H152" s="19"/>
      <c r="I152" s="63"/>
    </row>
    <row r="153" spans="1:9" ht="15" x14ac:dyDescent="0.2">
      <c r="A153" s="64" t="s">
        <v>143</v>
      </c>
      <c r="B153" s="65"/>
      <c r="C153" s="66"/>
      <c r="D153" s="67"/>
      <c r="E153" s="68"/>
      <c r="F153" s="68"/>
      <c r="G153" s="69"/>
      <c r="H153" s="19"/>
      <c r="I153" s="63"/>
    </row>
    <row r="154" spans="1:9" ht="16.5" x14ac:dyDescent="0.2">
      <c r="A154" s="70" t="s">
        <v>144</v>
      </c>
      <c r="B154" s="71"/>
      <c r="C154" s="72" t="s">
        <v>145</v>
      </c>
      <c r="D154" s="67"/>
      <c r="E154" s="68">
        <v>17094</v>
      </c>
      <c r="F154" s="68">
        <v>2</v>
      </c>
      <c r="G154" s="69">
        <f t="shared" si="2"/>
        <v>0</v>
      </c>
      <c r="H154" s="19"/>
      <c r="I154" s="19"/>
    </row>
    <row r="155" spans="1:9" ht="16.5" x14ac:dyDescent="0.2">
      <c r="A155" s="70" t="s">
        <v>146</v>
      </c>
      <c r="B155" s="71"/>
      <c r="C155" s="72" t="s">
        <v>145</v>
      </c>
      <c r="D155" s="67"/>
      <c r="E155" s="68">
        <v>17094</v>
      </c>
      <c r="F155" s="68">
        <v>2</v>
      </c>
      <c r="G155" s="69">
        <f t="shared" si="2"/>
        <v>0</v>
      </c>
      <c r="H155" s="19"/>
      <c r="I155" s="19"/>
    </row>
    <row r="156" spans="1:9" ht="16.5" x14ac:dyDescent="0.2">
      <c r="A156" s="70" t="s">
        <v>147</v>
      </c>
      <c r="B156" s="71"/>
      <c r="C156" s="72" t="s">
        <v>145</v>
      </c>
      <c r="D156" s="67"/>
      <c r="E156" s="68">
        <v>17094</v>
      </c>
      <c r="F156" s="68">
        <v>2</v>
      </c>
      <c r="G156" s="69">
        <f t="shared" si="2"/>
        <v>0</v>
      </c>
      <c r="H156" s="19"/>
      <c r="I156" s="19"/>
    </row>
    <row r="157" spans="1:9" ht="16.5" x14ac:dyDescent="0.2">
      <c r="A157" s="70" t="s">
        <v>148</v>
      </c>
      <c r="B157" s="71"/>
      <c r="C157" s="72" t="s">
        <v>145</v>
      </c>
      <c r="D157" s="67"/>
      <c r="E157" s="68">
        <v>34379</v>
      </c>
      <c r="F157" s="68">
        <v>2</v>
      </c>
      <c r="G157" s="69">
        <f t="shared" si="2"/>
        <v>0</v>
      </c>
      <c r="H157" s="19"/>
      <c r="I157" s="19"/>
    </row>
    <row r="158" spans="1:9" ht="16.5" x14ac:dyDescent="0.2">
      <c r="A158" s="70" t="s">
        <v>149</v>
      </c>
      <c r="B158" s="71"/>
      <c r="C158" s="72" t="s">
        <v>145</v>
      </c>
      <c r="D158" s="67"/>
      <c r="E158" s="68">
        <v>1000</v>
      </c>
      <c r="F158" s="68">
        <v>1</v>
      </c>
      <c r="G158" s="69">
        <f t="shared" si="2"/>
        <v>0</v>
      </c>
      <c r="H158" s="19"/>
      <c r="I158" s="19"/>
    </row>
    <row r="159" spans="1:9" ht="16.5" x14ac:dyDescent="0.2">
      <c r="A159" s="73" t="s">
        <v>150</v>
      </c>
      <c r="B159" s="71"/>
      <c r="C159" s="74" t="s">
        <v>145</v>
      </c>
      <c r="D159" s="67"/>
      <c r="E159" s="68">
        <v>1788</v>
      </c>
      <c r="F159" s="68">
        <v>1</v>
      </c>
      <c r="G159" s="69">
        <f t="shared" si="2"/>
        <v>0</v>
      </c>
      <c r="H159" s="19"/>
      <c r="I159" s="19"/>
    </row>
    <row r="160" spans="1:9" x14ac:dyDescent="0.2">
      <c r="A160" s="70" t="s">
        <v>151</v>
      </c>
      <c r="B160" s="71"/>
      <c r="C160" s="75" t="s">
        <v>29</v>
      </c>
      <c r="D160" s="67"/>
      <c r="E160" s="68">
        <v>276</v>
      </c>
      <c r="F160" s="68">
        <v>4</v>
      </c>
      <c r="G160" s="69">
        <f t="shared" si="2"/>
        <v>0</v>
      </c>
      <c r="H160" s="19"/>
      <c r="I160" s="19"/>
    </row>
    <row r="161" spans="1:9" x14ac:dyDescent="0.2">
      <c r="A161" s="70" t="s">
        <v>152</v>
      </c>
      <c r="B161" s="71"/>
      <c r="C161" s="75" t="s">
        <v>29</v>
      </c>
      <c r="D161" s="67"/>
      <c r="E161" s="68">
        <v>46</v>
      </c>
      <c r="F161" s="68">
        <v>2</v>
      </c>
      <c r="G161" s="69">
        <f t="shared" si="2"/>
        <v>0</v>
      </c>
      <c r="H161" s="19"/>
      <c r="I161" s="19"/>
    </row>
    <row r="162" spans="1:9" x14ac:dyDescent="0.2">
      <c r="A162" s="70" t="s">
        <v>153</v>
      </c>
      <c r="B162" s="71"/>
      <c r="C162" s="75" t="s">
        <v>106</v>
      </c>
      <c r="D162" s="67"/>
      <c r="E162" s="68">
        <v>92</v>
      </c>
      <c r="F162" s="68">
        <v>3</v>
      </c>
      <c r="G162" s="69">
        <f t="shared" si="2"/>
        <v>0</v>
      </c>
      <c r="H162" s="19"/>
      <c r="I162" s="19"/>
    </row>
    <row r="163" spans="1:9" x14ac:dyDescent="0.2">
      <c r="A163" s="70" t="s">
        <v>154</v>
      </c>
      <c r="B163" s="71"/>
      <c r="C163" s="75" t="s">
        <v>106</v>
      </c>
      <c r="D163" s="67"/>
      <c r="E163" s="68">
        <v>92</v>
      </c>
      <c r="F163" s="68">
        <v>3</v>
      </c>
      <c r="G163" s="69">
        <f t="shared" si="2"/>
        <v>0</v>
      </c>
      <c r="H163" s="19"/>
      <c r="I163" s="19"/>
    </row>
    <row r="164" spans="1:9" ht="16.5" x14ac:dyDescent="0.2">
      <c r="A164" s="70" t="s">
        <v>155</v>
      </c>
      <c r="B164" s="71"/>
      <c r="C164" s="72" t="s">
        <v>145</v>
      </c>
      <c r="D164" s="67"/>
      <c r="E164" s="68">
        <v>3000</v>
      </c>
      <c r="F164" s="68">
        <v>2</v>
      </c>
      <c r="G164" s="69">
        <f t="shared" si="2"/>
        <v>0</v>
      </c>
      <c r="H164" s="19"/>
      <c r="I164" s="19"/>
    </row>
    <row r="165" spans="1:9" ht="16.5" x14ac:dyDescent="0.2">
      <c r="A165" s="76" t="s">
        <v>156</v>
      </c>
      <c r="B165" s="71"/>
      <c r="C165" s="72" t="s">
        <v>145</v>
      </c>
      <c r="D165" s="67"/>
      <c r="E165" s="68">
        <v>7442</v>
      </c>
      <c r="F165" s="68">
        <v>2</v>
      </c>
      <c r="G165" s="69">
        <f t="shared" si="2"/>
        <v>0</v>
      </c>
      <c r="H165" s="19"/>
      <c r="I165" s="19"/>
    </row>
    <row r="166" spans="1:9" x14ac:dyDescent="0.2">
      <c r="A166" s="77" t="s">
        <v>157</v>
      </c>
      <c r="B166" s="78"/>
      <c r="C166" s="79" t="s">
        <v>29</v>
      </c>
      <c r="D166" s="75"/>
      <c r="E166" s="68">
        <v>1</v>
      </c>
      <c r="F166" s="68">
        <v>50</v>
      </c>
      <c r="G166" s="69">
        <f t="shared" si="2"/>
        <v>0</v>
      </c>
      <c r="H166" s="19"/>
      <c r="I166" s="19"/>
    </row>
    <row r="167" spans="1:9" x14ac:dyDescent="0.2">
      <c r="A167" s="77" t="s">
        <v>158</v>
      </c>
      <c r="B167" s="78"/>
      <c r="C167" s="79" t="s">
        <v>29</v>
      </c>
      <c r="D167" s="75"/>
      <c r="E167" s="68">
        <v>1</v>
      </c>
      <c r="F167" s="68">
        <v>50</v>
      </c>
      <c r="G167" s="69">
        <f t="shared" si="2"/>
        <v>0</v>
      </c>
      <c r="H167" s="19"/>
      <c r="I167" s="19"/>
    </row>
    <row r="168" spans="1:9" x14ac:dyDescent="0.2">
      <c r="A168" s="77" t="s">
        <v>159</v>
      </c>
      <c r="B168" s="78"/>
      <c r="C168" s="79" t="s">
        <v>29</v>
      </c>
      <c r="D168" s="75"/>
      <c r="E168" s="68">
        <v>1</v>
      </c>
      <c r="F168" s="68">
        <v>50</v>
      </c>
      <c r="G168" s="69">
        <f t="shared" si="2"/>
        <v>0</v>
      </c>
      <c r="H168" s="19"/>
      <c r="I168" s="19"/>
    </row>
    <row r="169" spans="1:9" x14ac:dyDescent="0.2">
      <c r="A169" s="70" t="s">
        <v>160</v>
      </c>
      <c r="B169" s="71"/>
      <c r="C169" s="75" t="s">
        <v>29</v>
      </c>
      <c r="D169" s="67"/>
      <c r="E169" s="68">
        <v>40</v>
      </c>
      <c r="F169" s="68">
        <v>4</v>
      </c>
      <c r="G169" s="69">
        <f t="shared" si="2"/>
        <v>0</v>
      </c>
      <c r="H169" s="19"/>
      <c r="I169" s="19"/>
    </row>
    <row r="170" spans="1:9" x14ac:dyDescent="0.2">
      <c r="A170" s="70" t="s">
        <v>161</v>
      </c>
      <c r="B170" s="71"/>
      <c r="C170" s="75" t="s">
        <v>106</v>
      </c>
      <c r="D170" s="67"/>
      <c r="E170" s="68">
        <v>700</v>
      </c>
      <c r="F170" s="68">
        <v>1</v>
      </c>
      <c r="G170" s="69">
        <f t="shared" si="2"/>
        <v>0</v>
      </c>
      <c r="H170" s="19"/>
      <c r="I170" s="19"/>
    </row>
    <row r="171" spans="1:9" x14ac:dyDescent="0.2">
      <c r="A171" s="70" t="s">
        <v>162</v>
      </c>
      <c r="B171" s="71"/>
      <c r="C171" s="75" t="s">
        <v>163</v>
      </c>
      <c r="D171" s="67"/>
      <c r="E171" s="68">
        <v>10</v>
      </c>
      <c r="F171" s="68">
        <v>1</v>
      </c>
      <c r="G171" s="69">
        <f t="shared" si="2"/>
        <v>0</v>
      </c>
      <c r="H171" s="19"/>
      <c r="I171" s="19"/>
    </row>
    <row r="172" spans="1:9" x14ac:dyDescent="0.2">
      <c r="A172" s="70" t="s">
        <v>164</v>
      </c>
      <c r="B172" s="71"/>
      <c r="C172" s="75" t="s">
        <v>27</v>
      </c>
      <c r="D172" s="67"/>
      <c r="E172" s="68">
        <v>2000</v>
      </c>
      <c r="F172" s="68">
        <v>1</v>
      </c>
      <c r="G172" s="69">
        <f t="shared" si="2"/>
        <v>0</v>
      </c>
      <c r="H172" s="19"/>
      <c r="I172" s="26"/>
    </row>
    <row r="173" spans="1:9" ht="15" thickBot="1" x14ac:dyDescent="0.25">
      <c r="A173" s="6"/>
      <c r="B173" s="1"/>
      <c r="C173" s="1"/>
      <c r="D173" s="1"/>
      <c r="E173" s="1"/>
      <c r="F173" s="1"/>
      <c r="G173" s="1"/>
      <c r="H173" s="1"/>
      <c r="I173" s="1"/>
    </row>
    <row r="174" spans="1:9" ht="16.5" thickBot="1" x14ac:dyDescent="0.3">
      <c r="A174" s="80" t="s">
        <v>165</v>
      </c>
      <c r="B174" s="81"/>
      <c r="C174" s="82"/>
      <c r="D174" s="82"/>
      <c r="E174" s="83"/>
      <c r="F174" s="83"/>
      <c r="G174" s="84">
        <f>SUM(G8:G172)</f>
        <v>0</v>
      </c>
      <c r="H174" s="85"/>
      <c r="I174" s="85"/>
    </row>
    <row r="175" spans="1:9" ht="16.5" thickBot="1" x14ac:dyDescent="0.3">
      <c r="A175" s="86" t="s">
        <v>166</v>
      </c>
      <c r="B175" s="87"/>
      <c r="C175" s="87"/>
      <c r="D175" s="87"/>
      <c r="E175" s="87"/>
      <c r="F175" s="87"/>
      <c r="G175" s="88">
        <v>10</v>
      </c>
      <c r="H175" s="1"/>
      <c r="I175" s="1"/>
    </row>
    <row r="176" spans="1:9" ht="16.5" thickBot="1" x14ac:dyDescent="0.3">
      <c r="A176" s="89" t="s">
        <v>167</v>
      </c>
      <c r="B176" s="90"/>
      <c r="C176" s="90"/>
      <c r="D176" s="90"/>
      <c r="E176" s="90"/>
      <c r="F176" s="90"/>
      <c r="G176" s="91">
        <f>G174*G175</f>
        <v>0</v>
      </c>
    </row>
  </sheetData>
  <mergeCells count="2">
    <mergeCell ref="A2:G2"/>
    <mergeCell ref="A1:G1"/>
  </mergeCells>
  <pageMargins left="0.39370078740157483" right="0.39370078740157483" top="0.59055118110236227" bottom="0.59055118110236227" header="0.31496062992125984" footer="0.31496062992125984"/>
  <pageSetup paperSize="9" scale="5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ový dokument" ma:contentTypeID="0x010100FCF6174201864D188B32A17E6260720600E8660ED1E36C4D87846FDE9D29607FA9001B8A7C9AA3A4E745ABD7C96BE1DF4F9B" ma:contentTypeVersion="25" ma:contentTypeDescription="Umožňuje vytvořit nový dokument v této knihovně" ma:contentTypeScope="" ma:versionID="b208d5143678c3a4aa7326e54e388ca9">
  <xsd:schema xmlns:xsd="http://www.w3.org/2001/XMLSchema" xmlns:p="http://schemas.microsoft.com/office/2006/metadata/properties" xmlns:ns2="B5CC2AE1-2329-4532-9CCF-347DAA3D07CD" xmlns:ns3="b5cc2ae1-2329-4532-9ccf-347daa3d07cd" targetNamespace="http://schemas.microsoft.com/office/2006/metadata/properties" ma:root="true" ma:fieldsID="a6fc48fd446f8a9d835c8575d1fcca1c" ns2:_="" ns3:_="">
    <xsd:import namespace="B5CC2AE1-2329-4532-9CCF-347DAA3D07CD"/>
    <xsd:import namespace="b5cc2ae1-2329-4532-9ccf-347daa3d07cd"/>
    <xsd:element name="properties">
      <xsd:complexType>
        <xsd:sequence>
          <xsd:element name="documentManagement">
            <xsd:complexType>
              <xsd:all>
                <xsd:element ref="ns2:DruhDokumentu"/>
                <xsd:element ref="ns2:KlicovaSlova" minOccurs="0"/>
                <xsd:element ref="ns2:Poznamka" minOccurs="0"/>
                <xsd:element ref="ns2:StavDokumentu"/>
                <xsd:element ref="ns2:StavSchvalovani"/>
                <xsd:element ref="ns2:Schvalil" minOccurs="0"/>
                <xsd:element ref="ns2:NazevSouboruProtistrany" minOccurs="0"/>
                <xsd:element ref="ns2:Rizeni" minOccurs="0"/>
                <xsd:element ref="ns2:MailId" minOccurs="0"/>
                <xsd:element ref="ns2:Pripad" minOccurs="0"/>
                <xsd:element ref="ns2:Klient" minOccurs="0"/>
                <xsd:element ref="ns3:DokumentI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5CC2AE1-2329-4532-9CCF-347DAA3D07CD" elementFormDefault="qualified">
    <xsd:import namespace="http://schemas.microsoft.com/office/2006/documentManagement/types"/>
    <xsd:element name="DruhDokumentu" ma:index="8" ma:displayName="Druh dokumentu" ma:default="Dopis" ma:internalName="DruhDokumentu" ma:readOnly="false">
      <xsd:simpleType>
        <xsd:restriction base="dms:Choice">
          <xsd:enumeration value="Dopis"/>
          <xsd:enumeration value="Email"/>
          <xsd:enumeration value="Fax"/>
          <xsd:enumeration value="Korporátní dokumenty"/>
          <xsd:enumeration value="Podání"/>
          <xsd:enumeration value="Plná moc"/>
          <xsd:enumeration value="Předávací protokol"/>
          <xsd:enumeration value="Smlouva"/>
          <xsd:enumeration value="Různé"/>
        </xsd:restriction>
      </xsd:simpleType>
    </xsd:element>
    <xsd:element name="KlicovaSlova" ma:index="9" nillable="true" ma:displayName="Klíčová slova" ma:internalName="KlicovaSlova">
      <xsd:simpleType>
        <xsd:restriction base="dms:Note"/>
      </xsd:simpleType>
    </xsd:element>
    <xsd:element name="Poznamka" ma:index="10" nillable="true" ma:displayName="Poznámka" ma:internalName="Poznamka">
      <xsd:simpleType>
        <xsd:restriction base="dms:Note"/>
      </xsd:simpleType>
    </xsd:element>
    <xsd:element name="StavDokumentu" ma:index="11" ma:displayName="Stav dokumentu" ma:default="Koncept" ma:internalName="StavDokumentu" ma:readOnly="false">
      <xsd:simpleType>
        <xsd:restriction base="dms:Choice">
          <xsd:enumeration value="Koncept"/>
          <xsd:enumeration value="Finální verze"/>
        </xsd:restriction>
      </xsd:simpleType>
    </xsd:element>
    <xsd:element name="StavSchvalovani" ma:index="12" ma:displayName="Stav schvalování" ma:default="Neschváleno" ma:internalName="StavSchvalovani" ma:readOnly="false">
      <xsd:simpleType>
        <xsd:restriction base="dms:Choice">
          <xsd:enumeration value="Schváleno"/>
          <xsd:enumeration value="Neschváleno"/>
        </xsd:restriction>
      </xsd:simpleType>
    </xsd:element>
    <xsd:element name="Schvalil" ma:index="13" nillable="true" ma:displayName="Schválil" ma:internalName="Schvalil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azevSouboruProtistrany" ma:index="14" nillable="true" ma:displayName="Název souboru protistrany" ma:internalName="NazevSouboruProtistrany">
      <xsd:simpleType>
        <xsd:restriction base="dms:Text"/>
      </xsd:simpleType>
    </xsd:element>
    <xsd:element name="Rizeni" ma:index="15" nillable="true" ma:displayName="Řízení" ma:list="{c7e8d062-8404-43b5-8208-51d973557d54}" ma:internalName="Rizeni" ma:showField="SpisovaZnacka" ma:web="ee90dae6-6252-41da-83a4-160b6f300897">
      <xsd:simpleType>
        <xsd:restriction base="dms:Lookup"/>
      </xsd:simpleType>
    </xsd:element>
    <xsd:element name="MailId" ma:index="16" nillable="true" ma:displayName="MailId" ma:hidden="true" ma:internalName="MailId">
      <xsd:simpleType>
        <xsd:restriction base="dms:Text"/>
      </xsd:simpleType>
    </xsd:element>
    <xsd:element name="Pripad" ma:index="17" nillable="true" ma:displayName="Případ" ma:hidden="true" ma:list="{8c781a8c-5da7-4f06-8684-1f5ae7c514d1}" ma:internalName="Pripad" ma:showField="Title" ma:web="ee90dae6-6252-41da-83a4-160b6f300897">
      <xsd:simpleType>
        <xsd:restriction base="dms:Lookup"/>
      </xsd:simpleType>
    </xsd:element>
    <xsd:element name="Klient" ma:index="18" nillable="true" ma:displayName="Klient" ma:hidden="true" ma:list="{e49d14b7-25c8-4df0-bd3f-4f4429adaf1e}" ma:internalName="Klient" ma:showField="Title" ma:web="ee90dae6-6252-41da-83a4-160b6f300897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b5cc2ae1-2329-4532-9ccf-347daa3d07cd" elementFormDefault="qualified">
    <xsd:import namespace="http://schemas.microsoft.com/office/2006/documentManagement/types"/>
    <xsd:element name="DokumentId" ma:index="23" nillable="true" ma:displayName="Dokument ID" ma:internalName="DokumentI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7" ma:displayName="Název dokument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okumentId xmlns="b5cc2ae1-2329-4532-9ccf-347daa3d07cd">c4d814df-2a2c-43a1-b855-02f29430b142</DokumentId>
    <DruhDokumentu xmlns="B5CC2AE1-2329-4532-9CCF-347DAA3D07CD">Dopis</DruhDokumentu>
    <Pripad xmlns="B5CC2AE1-2329-4532-9CCF-347DAA3D07CD" xsi:nil="true"/>
    <Schvalil xmlns="B5CC2AE1-2329-4532-9CCF-347DAA3D07CD">
      <UserInfo>
        <DisplayName/>
        <AccountId xsi:nil="true"/>
        <AccountType/>
      </UserInfo>
    </Schvalil>
    <Poznamka xmlns="B5CC2AE1-2329-4532-9CCF-347DAA3D07CD" xsi:nil="true"/>
    <Klient xmlns="B5CC2AE1-2329-4532-9CCF-347DAA3D07CD" xsi:nil="true"/>
    <KlicovaSlova xmlns="B5CC2AE1-2329-4532-9CCF-347DAA3D07CD" xsi:nil="true"/>
    <StavDokumentu xmlns="B5CC2AE1-2329-4532-9CCF-347DAA3D07CD">Koncept</StavDokumentu>
    <Rizeni xmlns="B5CC2AE1-2329-4532-9CCF-347DAA3D07CD" xsi:nil="true"/>
    <MailId xmlns="B5CC2AE1-2329-4532-9CCF-347DAA3D07CD" xsi:nil="true"/>
    <StavSchvalovani xmlns="B5CC2AE1-2329-4532-9CCF-347DAA3D07CD">Neschváleno</StavSchvalovani>
    <NazevSouboruProtistrany xmlns="B5CC2AE1-2329-4532-9CCF-347DAA3D07CD" xsi:nil="true"/>
  </documentManagement>
</p:properties>
</file>

<file path=customXml/itemProps1.xml><?xml version="1.0" encoding="utf-8"?>
<ds:datastoreItem xmlns:ds="http://schemas.openxmlformats.org/officeDocument/2006/customXml" ds:itemID="{3F57B030-4169-44D5-91C4-55EF56B0C1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CC2AE1-2329-4532-9CCF-347DAA3D07CD"/>
    <ds:schemaRef ds:uri="b5cc2ae1-2329-4532-9ccf-347daa3d07c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F6EAD6D-191D-4777-9182-5B89EA2AD6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5D35F5-F877-4F5F-AC30-71B2BA1C5CF7}">
  <ds:schemaRefs>
    <ds:schemaRef ds:uri="http://schemas.microsoft.com/office/2006/metadata/properties"/>
    <ds:schemaRef ds:uri="b5cc2ae1-2329-4532-9ccf-347daa3d07cd"/>
    <ds:schemaRef ds:uri="B5CC2AE1-2329-4532-9CCF-347DAA3D07C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Príloha_8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Jokiel Stanislav</dc:creator>
  <cp:lastModifiedBy>Kateřina Honzátková</cp:lastModifiedBy>
  <cp:lastPrinted>2017-11-15T14:26:53Z</cp:lastPrinted>
  <dcterms:created xsi:type="dcterms:W3CDTF">2017-10-13T07:40:58Z</dcterms:created>
  <dcterms:modified xsi:type="dcterms:W3CDTF">2017-11-15T14:26:58Z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0x010100FCF6174201864D188B32A17E6260720600E8660ED1E36C4D87846FDE9D29607FA9001B8A7C9AA3A4E745ABD7C96BE1DF4F9B</vt:lpwstr>
  </property>
</Properties>
</file>